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A Sauvegarde portable le 30-03-2017\Budgets - Principal et Annexe du SPT\Budgets 2020 à 2029\Maquettes astre\"/>
    </mc:Choice>
  </mc:AlternateContent>
  <bookViews>
    <workbookView xWindow="0" yWindow="0" windowWidth="23040" windowHeight="9192" tabRatio="895"/>
  </bookViews>
  <sheets>
    <sheet name="Feuil1" sheetId="54" r:id="rId1"/>
    <sheet name="Pagfnc2" sheetId="52" r:id="rId2"/>
    <sheet name="Pagfnc3 " sheetId="51" r:id="rId3"/>
    <sheet name="pagfnc5" sheetId="48" r:id="rId4"/>
    <sheet name="pagfnc6" sheetId="47" r:id="rId5"/>
    <sheet name="pagfnc8" sheetId="46" r:id="rId6"/>
    <sheet name="pagfnc9" sheetId="45" r:id="rId7"/>
    <sheet name="pagfnc10" sheetId="44" r:id="rId8"/>
    <sheet name="pagfnc11" sheetId="43" r:id="rId9"/>
    <sheet name="Pagfnc12" sheetId="42" r:id="rId10"/>
    <sheet name="pagfnc13" sheetId="41" r:id="rId11"/>
    <sheet name="pagfnc14" sheetId="40" r:id="rId12"/>
    <sheet name="pagfnc16" sheetId="38" r:id="rId13"/>
    <sheet name="pagfnc17" sheetId="37" r:id="rId14"/>
    <sheet name="pagfnc21" sheetId="33" r:id="rId15"/>
    <sheet name="pagfnc22" sheetId="32" r:id="rId16"/>
    <sheet name="pagfnc23" sheetId="31" r:id="rId17"/>
    <sheet name="pagfnc24" sheetId="30" r:id="rId18"/>
    <sheet name="pagfnc25" sheetId="29" r:id="rId19"/>
    <sheet name="pagfnc29" sheetId="25" r:id="rId20"/>
    <sheet name="pagfnc31" sheetId="24" r:id="rId21"/>
    <sheet name="pagfnc32" sheetId="23" r:id="rId22"/>
    <sheet name="pagfnc33" sheetId="22" r:id="rId23"/>
    <sheet name="pagfnc34" sheetId="21" r:id="rId24"/>
    <sheet name="pagfnc35" sheetId="20" r:id="rId25"/>
    <sheet name="pagfnc37" sheetId="18" r:id="rId26"/>
    <sheet name="pagfnc38" sheetId="17" r:id="rId27"/>
    <sheet name="pagfnc39" sheetId="16" r:id="rId28"/>
    <sheet name="pagfnc40" sheetId="15" r:id="rId29"/>
    <sheet name="pagfnc41" sheetId="14" r:id="rId30"/>
    <sheet name="pagfnc43" sheetId="12" r:id="rId31"/>
    <sheet name="pagfnc45" sheetId="10" r:id="rId32"/>
    <sheet name="pagfnc46" sheetId="9" r:id="rId33"/>
    <sheet name="pagfnc47" sheetId="8" r:id="rId34"/>
    <sheet name="pagfnc48" sheetId="7" r:id="rId35"/>
    <sheet name="pagfnc61" sheetId="4" r:id="rId36"/>
    <sheet name="pagfnc62" sheetId="3" r:id="rId37"/>
  </sheets>
  <definedNames>
    <definedName name="____________________________________________________val1">#REF!</definedName>
    <definedName name="____________________________________________________val10">#REF!</definedName>
    <definedName name="____________________________________________________val11">#REF!</definedName>
    <definedName name="____________________________________________________val12">#REF!</definedName>
    <definedName name="____________________________________________________val12763">#REF!</definedName>
    <definedName name="____________________________________________________val13">#REF!</definedName>
    <definedName name="____________________________________________________val14">#REF!</definedName>
    <definedName name="____________________________________________________val15">#REF!</definedName>
    <definedName name="____________________________________________________val2">#REF!</definedName>
    <definedName name="____________________________________________________val22763">#REF!</definedName>
    <definedName name="____________________________________________________val3">#REF!</definedName>
    <definedName name="____________________________________________________val32763">#REF!</definedName>
    <definedName name="____________________________________________________val4">#REF!</definedName>
    <definedName name="____________________________________________________val5">#REF!</definedName>
    <definedName name="____________________________________________________val50">#REF!</definedName>
    <definedName name="____________________________________________________val52">#REF!</definedName>
    <definedName name="____________________________________________________val53">#REF!</definedName>
    <definedName name="____________________________________________________val6">#REF!</definedName>
    <definedName name="____________________________________________________val7">#REF!</definedName>
    <definedName name="____________________________________________________val8">#REF!</definedName>
    <definedName name="____________________________________________________val9">#REF!</definedName>
    <definedName name="____________________________________________________vil5">#REF!</definedName>
    <definedName name="____________________________________________________vil6">#REF!</definedName>
    <definedName name="___________________________________________________val1">#REF!</definedName>
    <definedName name="___________________________________________________val10">#REF!</definedName>
    <definedName name="___________________________________________________val11">#REF!</definedName>
    <definedName name="___________________________________________________val12">#REF!</definedName>
    <definedName name="___________________________________________________val12763">#REF!</definedName>
    <definedName name="___________________________________________________val13">#REF!</definedName>
    <definedName name="___________________________________________________val14">#REF!</definedName>
    <definedName name="___________________________________________________val15">#REF!</definedName>
    <definedName name="___________________________________________________val2">#REF!</definedName>
    <definedName name="___________________________________________________val22763">#REF!</definedName>
    <definedName name="___________________________________________________val3">#REF!</definedName>
    <definedName name="___________________________________________________val32763">#REF!</definedName>
    <definedName name="___________________________________________________val4">#REF!</definedName>
    <definedName name="___________________________________________________val5">#REF!</definedName>
    <definedName name="___________________________________________________val50">#REF!</definedName>
    <definedName name="___________________________________________________val52">#REF!</definedName>
    <definedName name="___________________________________________________val53">#REF!</definedName>
    <definedName name="___________________________________________________val6">#REF!</definedName>
    <definedName name="___________________________________________________val7">#REF!</definedName>
    <definedName name="___________________________________________________val8">#REF!</definedName>
    <definedName name="___________________________________________________val9">#REF!</definedName>
    <definedName name="___________________________________________________vil5">#REF!</definedName>
    <definedName name="___________________________________________________vil6">#REF!</definedName>
    <definedName name="__________________________________________________val1">#REF!</definedName>
    <definedName name="__________________________________________________val10">#REF!</definedName>
    <definedName name="__________________________________________________val11">#REF!</definedName>
    <definedName name="__________________________________________________val12">#REF!</definedName>
    <definedName name="__________________________________________________val12763">#REF!</definedName>
    <definedName name="__________________________________________________val13">#REF!</definedName>
    <definedName name="__________________________________________________val14">#REF!</definedName>
    <definedName name="__________________________________________________val15">#REF!</definedName>
    <definedName name="__________________________________________________val2">#REF!</definedName>
    <definedName name="__________________________________________________val22763">#REF!</definedName>
    <definedName name="__________________________________________________val3">#REF!</definedName>
    <definedName name="__________________________________________________val32763">#REF!</definedName>
    <definedName name="__________________________________________________val4">#REF!</definedName>
    <definedName name="__________________________________________________val5">#REF!</definedName>
    <definedName name="__________________________________________________val50">#REF!</definedName>
    <definedName name="__________________________________________________val52">#REF!</definedName>
    <definedName name="__________________________________________________val53">#REF!</definedName>
    <definedName name="__________________________________________________val6">#REF!</definedName>
    <definedName name="__________________________________________________val7">#REF!</definedName>
    <definedName name="__________________________________________________val8">#REF!</definedName>
    <definedName name="__________________________________________________val9">#REF!</definedName>
    <definedName name="__________________________________________________vil5">#REF!</definedName>
    <definedName name="__________________________________________________vil6">#REF!</definedName>
    <definedName name="_________________________________________________val1">#REF!</definedName>
    <definedName name="_________________________________________________val10">#REF!</definedName>
    <definedName name="_________________________________________________val11">#REF!</definedName>
    <definedName name="_________________________________________________val12">#REF!</definedName>
    <definedName name="_________________________________________________val12763">#REF!</definedName>
    <definedName name="_________________________________________________val13">#REF!</definedName>
    <definedName name="_________________________________________________val14">#REF!</definedName>
    <definedName name="_________________________________________________val15">#REF!</definedName>
    <definedName name="_________________________________________________val2">#REF!</definedName>
    <definedName name="_________________________________________________val22763">#REF!</definedName>
    <definedName name="_________________________________________________val3">#REF!</definedName>
    <definedName name="_________________________________________________val32763">#REF!</definedName>
    <definedName name="_________________________________________________val4">#REF!</definedName>
    <definedName name="_________________________________________________val5">#REF!</definedName>
    <definedName name="_________________________________________________val50">#REF!</definedName>
    <definedName name="_________________________________________________val52">#REF!</definedName>
    <definedName name="_________________________________________________val53">#REF!</definedName>
    <definedName name="_________________________________________________val6">#REF!</definedName>
    <definedName name="_________________________________________________val7">#REF!</definedName>
    <definedName name="_________________________________________________val8">#REF!</definedName>
    <definedName name="_________________________________________________val9">#REF!</definedName>
    <definedName name="_________________________________________________vil5">#REF!</definedName>
    <definedName name="_________________________________________________vil6">#REF!</definedName>
    <definedName name="________________________________________________val1">#REF!</definedName>
    <definedName name="________________________________________________val10">#REF!</definedName>
    <definedName name="________________________________________________val11">#REF!</definedName>
    <definedName name="________________________________________________val12">#REF!</definedName>
    <definedName name="________________________________________________val12763">#REF!</definedName>
    <definedName name="________________________________________________val13">#REF!</definedName>
    <definedName name="________________________________________________val14">#REF!</definedName>
    <definedName name="________________________________________________val15">#REF!</definedName>
    <definedName name="________________________________________________val2">#REF!</definedName>
    <definedName name="________________________________________________val22763">#REF!</definedName>
    <definedName name="________________________________________________val3">#REF!</definedName>
    <definedName name="________________________________________________val32763">#REF!</definedName>
    <definedName name="________________________________________________val4">#REF!</definedName>
    <definedName name="________________________________________________val5">#REF!</definedName>
    <definedName name="________________________________________________val50">#REF!</definedName>
    <definedName name="________________________________________________val52">#REF!</definedName>
    <definedName name="________________________________________________val53">#REF!</definedName>
    <definedName name="________________________________________________val6">#REF!</definedName>
    <definedName name="________________________________________________val7">#REF!</definedName>
    <definedName name="________________________________________________val8">#REF!</definedName>
    <definedName name="________________________________________________val9">#REF!</definedName>
    <definedName name="________________________________________________vil5">#REF!</definedName>
    <definedName name="________________________________________________vil6">#REF!</definedName>
    <definedName name="_______________________________________________val1">#REF!</definedName>
    <definedName name="_______________________________________________val10">#REF!</definedName>
    <definedName name="_______________________________________________val11">#REF!</definedName>
    <definedName name="_______________________________________________val12">#REF!</definedName>
    <definedName name="_______________________________________________val12763">#REF!</definedName>
    <definedName name="_______________________________________________val13">#REF!</definedName>
    <definedName name="_______________________________________________val14">#REF!</definedName>
    <definedName name="_______________________________________________val15">#REF!</definedName>
    <definedName name="_______________________________________________val2">#REF!</definedName>
    <definedName name="_______________________________________________val22763">#REF!</definedName>
    <definedName name="_______________________________________________val3">#REF!</definedName>
    <definedName name="_______________________________________________val32763">#REF!</definedName>
    <definedName name="_______________________________________________val4">#REF!</definedName>
    <definedName name="_______________________________________________val5">#REF!</definedName>
    <definedName name="_______________________________________________val50">#REF!</definedName>
    <definedName name="_______________________________________________val52">#REF!</definedName>
    <definedName name="_______________________________________________val53">#REF!</definedName>
    <definedName name="_______________________________________________val6">#REF!</definedName>
    <definedName name="_______________________________________________val7">#REF!</definedName>
    <definedName name="_______________________________________________val8">#REF!</definedName>
    <definedName name="_______________________________________________val9">#REF!</definedName>
    <definedName name="_______________________________________________vil5">#REF!</definedName>
    <definedName name="_______________________________________________vil6">#REF!</definedName>
    <definedName name="______________________________________________val1">#REF!</definedName>
    <definedName name="______________________________________________val10">#REF!</definedName>
    <definedName name="______________________________________________val11">#REF!</definedName>
    <definedName name="______________________________________________val12">#REF!</definedName>
    <definedName name="______________________________________________val12763">#REF!</definedName>
    <definedName name="______________________________________________val13">#REF!</definedName>
    <definedName name="______________________________________________val14">#REF!</definedName>
    <definedName name="______________________________________________val15">#REF!</definedName>
    <definedName name="______________________________________________val2">#REF!</definedName>
    <definedName name="______________________________________________val22763">#REF!</definedName>
    <definedName name="______________________________________________val3">#REF!</definedName>
    <definedName name="______________________________________________val32763">#REF!</definedName>
    <definedName name="______________________________________________val4">#REF!</definedName>
    <definedName name="______________________________________________val5">#REF!</definedName>
    <definedName name="______________________________________________val50">#REF!</definedName>
    <definedName name="______________________________________________val52">#REF!</definedName>
    <definedName name="______________________________________________val53">#REF!</definedName>
    <definedName name="______________________________________________val6">#REF!</definedName>
    <definedName name="______________________________________________val7">#REF!</definedName>
    <definedName name="______________________________________________val8">#REF!</definedName>
    <definedName name="______________________________________________val9">#REF!</definedName>
    <definedName name="______________________________________________vil5">#REF!</definedName>
    <definedName name="______________________________________________vil6">#REF!</definedName>
    <definedName name="_____________________________________________val1">#REF!</definedName>
    <definedName name="_____________________________________________val10">#REF!</definedName>
    <definedName name="_____________________________________________val11">#REF!</definedName>
    <definedName name="_____________________________________________val12">#REF!</definedName>
    <definedName name="_____________________________________________val12763">#REF!</definedName>
    <definedName name="_____________________________________________val13">#REF!</definedName>
    <definedName name="_____________________________________________val14">#REF!</definedName>
    <definedName name="_____________________________________________val15">#REF!</definedName>
    <definedName name="_____________________________________________val2">#REF!</definedName>
    <definedName name="_____________________________________________val22763">#REF!</definedName>
    <definedName name="_____________________________________________val3">#REF!</definedName>
    <definedName name="_____________________________________________val32763">#REF!</definedName>
    <definedName name="_____________________________________________val4">#REF!</definedName>
    <definedName name="_____________________________________________val5">#REF!</definedName>
    <definedName name="_____________________________________________val50">#REF!</definedName>
    <definedName name="_____________________________________________val52">#REF!</definedName>
    <definedName name="_____________________________________________val53">#REF!</definedName>
    <definedName name="_____________________________________________val6">#REF!</definedName>
    <definedName name="_____________________________________________val7">#REF!</definedName>
    <definedName name="_____________________________________________val8">#REF!</definedName>
    <definedName name="_____________________________________________val9">#REF!</definedName>
    <definedName name="_____________________________________________vil5">#REF!</definedName>
    <definedName name="_____________________________________________vil6">#REF!</definedName>
    <definedName name="____________________________________________val1">#REF!</definedName>
    <definedName name="____________________________________________val10">#REF!</definedName>
    <definedName name="____________________________________________val11">#REF!</definedName>
    <definedName name="____________________________________________val12">#REF!</definedName>
    <definedName name="____________________________________________val12763">#REF!</definedName>
    <definedName name="____________________________________________val13">#REF!</definedName>
    <definedName name="____________________________________________val14">#REF!</definedName>
    <definedName name="____________________________________________val15">#REF!</definedName>
    <definedName name="____________________________________________val2">#REF!</definedName>
    <definedName name="____________________________________________val22763">#REF!</definedName>
    <definedName name="____________________________________________val3">#REF!</definedName>
    <definedName name="____________________________________________val32763">#REF!</definedName>
    <definedName name="____________________________________________val4">#REF!</definedName>
    <definedName name="____________________________________________val5">#REF!</definedName>
    <definedName name="____________________________________________val50">#REF!</definedName>
    <definedName name="____________________________________________val52">#REF!</definedName>
    <definedName name="____________________________________________val53">#REF!</definedName>
    <definedName name="____________________________________________val6">#REF!</definedName>
    <definedName name="____________________________________________val7">#REF!</definedName>
    <definedName name="____________________________________________val8">#REF!</definedName>
    <definedName name="____________________________________________val9">#REF!</definedName>
    <definedName name="____________________________________________vil5">#REF!</definedName>
    <definedName name="____________________________________________vil6">#REF!</definedName>
    <definedName name="___________________________________________val1">#REF!</definedName>
    <definedName name="___________________________________________val10">#REF!</definedName>
    <definedName name="___________________________________________val11">#REF!</definedName>
    <definedName name="___________________________________________val12">#REF!</definedName>
    <definedName name="___________________________________________val12763">#REF!</definedName>
    <definedName name="___________________________________________val13">#REF!</definedName>
    <definedName name="___________________________________________val14">#REF!</definedName>
    <definedName name="___________________________________________val15">#REF!</definedName>
    <definedName name="___________________________________________val2">#REF!</definedName>
    <definedName name="___________________________________________val22763">#REF!</definedName>
    <definedName name="___________________________________________val3">#REF!</definedName>
    <definedName name="___________________________________________val32763">#REF!</definedName>
    <definedName name="___________________________________________val4">#REF!</definedName>
    <definedName name="___________________________________________val5">#REF!</definedName>
    <definedName name="___________________________________________val50">#REF!</definedName>
    <definedName name="___________________________________________val52">#REF!</definedName>
    <definedName name="___________________________________________val53">#REF!</definedName>
    <definedName name="___________________________________________val6">#REF!</definedName>
    <definedName name="___________________________________________val7">#REF!</definedName>
    <definedName name="___________________________________________val8">#REF!</definedName>
    <definedName name="___________________________________________val9">#REF!</definedName>
    <definedName name="___________________________________________vil5">#REF!</definedName>
    <definedName name="___________________________________________vil6">#REF!</definedName>
    <definedName name="__________________________________________val1">#REF!</definedName>
    <definedName name="__________________________________________val10">#REF!</definedName>
    <definedName name="__________________________________________val11">#REF!</definedName>
    <definedName name="__________________________________________val12">#REF!</definedName>
    <definedName name="__________________________________________val12763">#REF!</definedName>
    <definedName name="__________________________________________val13">#REF!</definedName>
    <definedName name="__________________________________________val14">#REF!</definedName>
    <definedName name="__________________________________________val15">#REF!</definedName>
    <definedName name="__________________________________________val2">#REF!</definedName>
    <definedName name="__________________________________________val22763">#REF!</definedName>
    <definedName name="__________________________________________val3">#REF!</definedName>
    <definedName name="__________________________________________val32763">#REF!</definedName>
    <definedName name="__________________________________________val4">#REF!</definedName>
    <definedName name="__________________________________________val5">#REF!</definedName>
    <definedName name="__________________________________________val50">#REF!</definedName>
    <definedName name="__________________________________________val52">#REF!</definedName>
    <definedName name="__________________________________________val53">#REF!</definedName>
    <definedName name="__________________________________________val6">#REF!</definedName>
    <definedName name="__________________________________________val7">#REF!</definedName>
    <definedName name="__________________________________________val8">#REF!</definedName>
    <definedName name="__________________________________________val9">#REF!</definedName>
    <definedName name="__________________________________________vil5">#REF!</definedName>
    <definedName name="__________________________________________vil6">#REF!</definedName>
    <definedName name="_________________________________________val1">#REF!</definedName>
    <definedName name="_________________________________________val10">#REF!</definedName>
    <definedName name="_________________________________________val11">#REF!</definedName>
    <definedName name="_________________________________________val12">#REF!</definedName>
    <definedName name="_________________________________________val12763">#REF!</definedName>
    <definedName name="_________________________________________val13">#REF!</definedName>
    <definedName name="_________________________________________val14">#REF!</definedName>
    <definedName name="_________________________________________val15">#REF!</definedName>
    <definedName name="_________________________________________val2">#REF!</definedName>
    <definedName name="_________________________________________val22763">#REF!</definedName>
    <definedName name="_________________________________________val3">#REF!</definedName>
    <definedName name="_________________________________________val32763">#REF!</definedName>
    <definedName name="_________________________________________val4">#REF!</definedName>
    <definedName name="_________________________________________val5">#REF!</definedName>
    <definedName name="_________________________________________val50">#REF!</definedName>
    <definedName name="_________________________________________val52">#REF!</definedName>
    <definedName name="_________________________________________val53">#REF!</definedName>
    <definedName name="_________________________________________val6">#REF!</definedName>
    <definedName name="_________________________________________val7">#REF!</definedName>
    <definedName name="_________________________________________val8">#REF!</definedName>
    <definedName name="_________________________________________val9">#REF!</definedName>
    <definedName name="_________________________________________vil5">#REF!</definedName>
    <definedName name="_________________________________________vil6">#REF!</definedName>
    <definedName name="________________________________________val1">#REF!</definedName>
    <definedName name="________________________________________val10">#REF!</definedName>
    <definedName name="________________________________________val11">#REF!</definedName>
    <definedName name="________________________________________val12">#REF!</definedName>
    <definedName name="________________________________________val12763">#REF!</definedName>
    <definedName name="________________________________________val13">#REF!</definedName>
    <definedName name="________________________________________val14">#REF!</definedName>
    <definedName name="________________________________________val15">#REF!</definedName>
    <definedName name="________________________________________val2">#REF!</definedName>
    <definedName name="________________________________________val22763">#REF!</definedName>
    <definedName name="________________________________________val3">#REF!</definedName>
    <definedName name="________________________________________val32763">#REF!</definedName>
    <definedName name="________________________________________val4">#REF!</definedName>
    <definedName name="________________________________________val5">#REF!</definedName>
    <definedName name="________________________________________val50">#REF!</definedName>
    <definedName name="________________________________________val52">#REF!</definedName>
    <definedName name="________________________________________val53">#REF!</definedName>
    <definedName name="________________________________________val6">#REF!</definedName>
    <definedName name="________________________________________val7">#REF!</definedName>
    <definedName name="________________________________________val8">#REF!</definedName>
    <definedName name="________________________________________val9">#REF!</definedName>
    <definedName name="________________________________________vil5">#REF!</definedName>
    <definedName name="________________________________________vil6">#REF!</definedName>
    <definedName name="_______________________________________val1">#REF!</definedName>
    <definedName name="_______________________________________val10">#REF!</definedName>
    <definedName name="_______________________________________val11">#REF!</definedName>
    <definedName name="_______________________________________val12">#REF!</definedName>
    <definedName name="_______________________________________val12763">#REF!</definedName>
    <definedName name="_______________________________________val13">#REF!</definedName>
    <definedName name="_______________________________________val14">#REF!</definedName>
    <definedName name="_______________________________________val15">#REF!</definedName>
    <definedName name="_______________________________________val2">#REF!</definedName>
    <definedName name="_______________________________________val22763">#REF!</definedName>
    <definedName name="_______________________________________val3">#REF!</definedName>
    <definedName name="_______________________________________val32763">#REF!</definedName>
    <definedName name="_______________________________________val4">#REF!</definedName>
    <definedName name="_______________________________________val5">#REF!</definedName>
    <definedName name="_______________________________________val50">#REF!</definedName>
    <definedName name="_______________________________________val52">#REF!</definedName>
    <definedName name="_______________________________________val53">#REF!</definedName>
    <definedName name="_______________________________________val6">#REF!</definedName>
    <definedName name="_______________________________________val7">#REF!</definedName>
    <definedName name="_______________________________________val8">#REF!</definedName>
    <definedName name="_______________________________________val9">#REF!</definedName>
    <definedName name="_______________________________________vil5">#REF!</definedName>
    <definedName name="_______________________________________vil6">#REF!</definedName>
    <definedName name="______________________________________val1">#REF!</definedName>
    <definedName name="______________________________________val10">#REF!</definedName>
    <definedName name="______________________________________val11">#REF!</definedName>
    <definedName name="______________________________________val12">#REF!</definedName>
    <definedName name="______________________________________val12763">#REF!</definedName>
    <definedName name="______________________________________val13">#REF!</definedName>
    <definedName name="______________________________________val14">#REF!</definedName>
    <definedName name="______________________________________val15">#REF!</definedName>
    <definedName name="______________________________________val2">#REF!</definedName>
    <definedName name="______________________________________val22763">#REF!</definedName>
    <definedName name="______________________________________val3">#REF!</definedName>
    <definedName name="______________________________________val32763">#REF!</definedName>
    <definedName name="______________________________________val4">#REF!</definedName>
    <definedName name="______________________________________val5">#REF!</definedName>
    <definedName name="______________________________________val50">#REF!</definedName>
    <definedName name="______________________________________val52">#REF!</definedName>
    <definedName name="______________________________________val53">#REF!</definedName>
    <definedName name="______________________________________val6">#REF!</definedName>
    <definedName name="______________________________________val7">#REF!</definedName>
    <definedName name="______________________________________val8">#REF!</definedName>
    <definedName name="______________________________________val9">#REF!</definedName>
    <definedName name="______________________________________vil5">#REF!</definedName>
    <definedName name="______________________________________vil6">#REF!</definedName>
    <definedName name="_____________________________________val1">#REF!</definedName>
    <definedName name="_____________________________________val10">#REF!</definedName>
    <definedName name="_____________________________________val11">#REF!</definedName>
    <definedName name="_____________________________________val12">#REF!</definedName>
    <definedName name="_____________________________________val12763">#REF!</definedName>
    <definedName name="_____________________________________val13">#REF!</definedName>
    <definedName name="_____________________________________val14">#REF!</definedName>
    <definedName name="_____________________________________val15">#REF!</definedName>
    <definedName name="_____________________________________val2">#REF!</definedName>
    <definedName name="_____________________________________val22763">#REF!</definedName>
    <definedName name="_____________________________________val3">#REF!</definedName>
    <definedName name="_____________________________________val32763">#REF!</definedName>
    <definedName name="_____________________________________val4">#REF!</definedName>
    <definedName name="_____________________________________val5">#REF!</definedName>
    <definedName name="_____________________________________val50">#REF!</definedName>
    <definedName name="_____________________________________val52">#REF!</definedName>
    <definedName name="_____________________________________val53">#REF!</definedName>
    <definedName name="_____________________________________val6">#REF!</definedName>
    <definedName name="_____________________________________val7">#REF!</definedName>
    <definedName name="_____________________________________val8">#REF!</definedName>
    <definedName name="_____________________________________val9">#REF!</definedName>
    <definedName name="_____________________________________vil5">#REF!</definedName>
    <definedName name="_____________________________________vil6">#REF!</definedName>
    <definedName name="____________________________________val1">#REF!</definedName>
    <definedName name="____________________________________val10">#REF!</definedName>
    <definedName name="____________________________________val11">#REF!</definedName>
    <definedName name="____________________________________val12">#REF!</definedName>
    <definedName name="____________________________________val12763">#REF!</definedName>
    <definedName name="____________________________________val13">#REF!</definedName>
    <definedName name="____________________________________val14">#REF!</definedName>
    <definedName name="____________________________________val15">#REF!</definedName>
    <definedName name="____________________________________val2">#REF!</definedName>
    <definedName name="____________________________________val22763">#REF!</definedName>
    <definedName name="____________________________________val3">#REF!</definedName>
    <definedName name="____________________________________val32763">#REF!</definedName>
    <definedName name="____________________________________val4">#REF!</definedName>
    <definedName name="____________________________________val5">#REF!</definedName>
    <definedName name="____________________________________val50">#REF!</definedName>
    <definedName name="____________________________________val52">#REF!</definedName>
    <definedName name="____________________________________val53">#REF!</definedName>
    <definedName name="____________________________________val6">#REF!</definedName>
    <definedName name="____________________________________val7">#REF!</definedName>
    <definedName name="____________________________________val8">#REF!</definedName>
    <definedName name="____________________________________val9">#REF!</definedName>
    <definedName name="____________________________________vil5">#REF!</definedName>
    <definedName name="____________________________________vil6">#REF!</definedName>
    <definedName name="___________________________________val1">#REF!</definedName>
    <definedName name="___________________________________val10">#REF!</definedName>
    <definedName name="___________________________________val11">#REF!</definedName>
    <definedName name="___________________________________val12">#REF!</definedName>
    <definedName name="___________________________________val12763">#REF!</definedName>
    <definedName name="___________________________________val13">#REF!</definedName>
    <definedName name="___________________________________val14">#REF!</definedName>
    <definedName name="___________________________________val15">#REF!</definedName>
    <definedName name="___________________________________val2">#REF!</definedName>
    <definedName name="___________________________________val22763">#REF!</definedName>
    <definedName name="___________________________________val3">#REF!</definedName>
    <definedName name="___________________________________val32763">#REF!</definedName>
    <definedName name="___________________________________val4">#REF!</definedName>
    <definedName name="___________________________________val5">#REF!</definedName>
    <definedName name="___________________________________val50">#REF!</definedName>
    <definedName name="___________________________________val52">#REF!</definedName>
    <definedName name="___________________________________val53">#REF!</definedName>
    <definedName name="___________________________________val6">#REF!</definedName>
    <definedName name="___________________________________val7">#REF!</definedName>
    <definedName name="___________________________________val8">#REF!</definedName>
    <definedName name="___________________________________val9">#REF!</definedName>
    <definedName name="___________________________________vil5">#REF!</definedName>
    <definedName name="___________________________________vil6">#REF!</definedName>
    <definedName name="__________________________________val1">#REF!</definedName>
    <definedName name="__________________________________val10">#REF!</definedName>
    <definedName name="__________________________________val11">#REF!</definedName>
    <definedName name="__________________________________val12">#REF!</definedName>
    <definedName name="__________________________________val12763">#REF!</definedName>
    <definedName name="__________________________________val13">#REF!</definedName>
    <definedName name="__________________________________val14">#REF!</definedName>
    <definedName name="__________________________________val15">#REF!</definedName>
    <definedName name="__________________________________val2">#REF!</definedName>
    <definedName name="__________________________________val22763">#REF!</definedName>
    <definedName name="__________________________________val3">#REF!</definedName>
    <definedName name="__________________________________val32763">#REF!</definedName>
    <definedName name="__________________________________val4">#REF!</definedName>
    <definedName name="__________________________________val5">#REF!</definedName>
    <definedName name="__________________________________val50">#REF!</definedName>
    <definedName name="__________________________________val52">#REF!</definedName>
    <definedName name="__________________________________val53">#REF!</definedName>
    <definedName name="__________________________________val6">#REF!</definedName>
    <definedName name="__________________________________val7">#REF!</definedName>
    <definedName name="__________________________________val8">#REF!</definedName>
    <definedName name="__________________________________val9">#REF!</definedName>
    <definedName name="__________________________________vil5">#REF!</definedName>
    <definedName name="__________________________________vil6">#REF!</definedName>
    <definedName name="_________________________________val1">#REF!</definedName>
    <definedName name="_________________________________val10">#REF!</definedName>
    <definedName name="_________________________________val11">#REF!</definedName>
    <definedName name="_________________________________val12">#REF!</definedName>
    <definedName name="_________________________________val12763">#REF!</definedName>
    <definedName name="_________________________________val13">#REF!</definedName>
    <definedName name="_________________________________val14">#REF!</definedName>
    <definedName name="_________________________________val15">#REF!</definedName>
    <definedName name="_________________________________val2">#REF!</definedName>
    <definedName name="_________________________________val22763">#REF!</definedName>
    <definedName name="_________________________________val3">#REF!</definedName>
    <definedName name="_________________________________val32763">#REF!</definedName>
    <definedName name="_________________________________val4">#REF!</definedName>
    <definedName name="_________________________________val5">#REF!</definedName>
    <definedName name="_________________________________val50">#REF!</definedName>
    <definedName name="_________________________________val52">#REF!</definedName>
    <definedName name="_________________________________val53">#REF!</definedName>
    <definedName name="_________________________________val6">#REF!</definedName>
    <definedName name="_________________________________val7">#REF!</definedName>
    <definedName name="_________________________________val8">#REF!</definedName>
    <definedName name="_________________________________val9">#REF!</definedName>
    <definedName name="_________________________________vil5">#REF!</definedName>
    <definedName name="_________________________________vil6">#REF!</definedName>
    <definedName name="________________________________val1">#REF!</definedName>
    <definedName name="________________________________val10">#REF!</definedName>
    <definedName name="________________________________val11">#REF!</definedName>
    <definedName name="________________________________val12">#REF!</definedName>
    <definedName name="________________________________val12763">#REF!</definedName>
    <definedName name="________________________________val13">#REF!</definedName>
    <definedName name="________________________________val14">#REF!</definedName>
    <definedName name="________________________________val15">#REF!</definedName>
    <definedName name="________________________________val2">#REF!</definedName>
    <definedName name="________________________________val22763">#REF!</definedName>
    <definedName name="________________________________val3">#REF!</definedName>
    <definedName name="________________________________val32763">#REF!</definedName>
    <definedName name="________________________________val4">#REF!</definedName>
    <definedName name="________________________________val5">#REF!</definedName>
    <definedName name="________________________________val50">#REF!</definedName>
    <definedName name="________________________________val52">#REF!</definedName>
    <definedName name="________________________________val53">#REF!</definedName>
    <definedName name="________________________________val6">#REF!</definedName>
    <definedName name="________________________________val7">#REF!</definedName>
    <definedName name="________________________________val8">#REF!</definedName>
    <definedName name="________________________________val9">#REF!</definedName>
    <definedName name="________________________________vil5">#REF!</definedName>
    <definedName name="________________________________vil6">#REF!</definedName>
    <definedName name="_______________________________val1">#REF!</definedName>
    <definedName name="_______________________________val10">#REF!</definedName>
    <definedName name="_______________________________val11">#REF!</definedName>
    <definedName name="_______________________________val12">#REF!</definedName>
    <definedName name="_______________________________val12763">#REF!</definedName>
    <definedName name="_______________________________val13">#REF!</definedName>
    <definedName name="_______________________________val14">#REF!</definedName>
    <definedName name="_______________________________val15">#REF!</definedName>
    <definedName name="_______________________________val2">#REF!</definedName>
    <definedName name="_______________________________val22763">#REF!</definedName>
    <definedName name="_______________________________val3">#REF!</definedName>
    <definedName name="_______________________________val32763">#REF!</definedName>
    <definedName name="_______________________________val4">#REF!</definedName>
    <definedName name="_______________________________val5">#REF!</definedName>
    <definedName name="_______________________________val50">#REF!</definedName>
    <definedName name="_______________________________val52">#REF!</definedName>
    <definedName name="_______________________________val53">#REF!</definedName>
    <definedName name="_______________________________val6">#REF!</definedName>
    <definedName name="_______________________________val7">#REF!</definedName>
    <definedName name="_______________________________val8">#REF!</definedName>
    <definedName name="_______________________________val9">#REF!</definedName>
    <definedName name="_______________________________vil5">#REF!</definedName>
    <definedName name="_______________________________vil6">#REF!</definedName>
    <definedName name="______________________________val1">#REF!</definedName>
    <definedName name="______________________________val10">#REF!</definedName>
    <definedName name="______________________________val11">#REF!</definedName>
    <definedName name="______________________________val12">#REF!</definedName>
    <definedName name="______________________________val12763">#REF!</definedName>
    <definedName name="______________________________val13">#REF!</definedName>
    <definedName name="______________________________val14">#REF!</definedName>
    <definedName name="______________________________val15">#REF!</definedName>
    <definedName name="______________________________val2">#REF!</definedName>
    <definedName name="______________________________val22763">#REF!</definedName>
    <definedName name="______________________________val3">#REF!</definedName>
    <definedName name="______________________________val32763">#REF!</definedName>
    <definedName name="______________________________val4">#REF!</definedName>
    <definedName name="______________________________val5">#REF!</definedName>
    <definedName name="______________________________val50">#REF!</definedName>
    <definedName name="______________________________val52">#REF!</definedName>
    <definedName name="______________________________val53">#REF!</definedName>
    <definedName name="______________________________val6">#REF!</definedName>
    <definedName name="______________________________val7">#REF!</definedName>
    <definedName name="______________________________val8">#REF!</definedName>
    <definedName name="______________________________val9">#REF!</definedName>
    <definedName name="______________________________vil5">#REF!</definedName>
    <definedName name="______________________________vil6">#REF!</definedName>
    <definedName name="_____________________________val1">#REF!</definedName>
    <definedName name="_____________________________val10">#REF!</definedName>
    <definedName name="_____________________________val11">#REF!</definedName>
    <definedName name="_____________________________val12">#REF!</definedName>
    <definedName name="_____________________________val12763">#REF!</definedName>
    <definedName name="_____________________________val13">#REF!</definedName>
    <definedName name="_____________________________val14">#REF!</definedName>
    <definedName name="_____________________________val15">#REF!</definedName>
    <definedName name="_____________________________val2">#REF!</definedName>
    <definedName name="_____________________________val22763">#REF!</definedName>
    <definedName name="_____________________________val3">#REF!</definedName>
    <definedName name="_____________________________val32763">#REF!</definedName>
    <definedName name="_____________________________val4">#REF!</definedName>
    <definedName name="_____________________________val5">#REF!</definedName>
    <definedName name="_____________________________val50">#REF!</definedName>
    <definedName name="_____________________________val52">#REF!</definedName>
    <definedName name="_____________________________val53">#REF!</definedName>
    <definedName name="_____________________________val6">#REF!</definedName>
    <definedName name="_____________________________val7">#REF!</definedName>
    <definedName name="_____________________________val8">#REF!</definedName>
    <definedName name="_____________________________val9">#REF!</definedName>
    <definedName name="_____________________________vil5">#REF!</definedName>
    <definedName name="_____________________________vil6">#REF!</definedName>
    <definedName name="____________________________val1">#REF!</definedName>
    <definedName name="____________________________val10">#REF!</definedName>
    <definedName name="____________________________val11">#REF!</definedName>
    <definedName name="____________________________val12">#REF!</definedName>
    <definedName name="____________________________val12763">#REF!</definedName>
    <definedName name="____________________________val13">#REF!</definedName>
    <definedName name="____________________________val14">#REF!</definedName>
    <definedName name="____________________________val15">#REF!</definedName>
    <definedName name="____________________________val2">#REF!</definedName>
    <definedName name="____________________________val22763">#REF!</definedName>
    <definedName name="____________________________val3">#REF!</definedName>
    <definedName name="____________________________val32763">#REF!</definedName>
    <definedName name="____________________________val4">#REF!</definedName>
    <definedName name="____________________________val5">#REF!</definedName>
    <definedName name="____________________________val50">#REF!</definedName>
    <definedName name="____________________________val52">#REF!</definedName>
    <definedName name="____________________________val53">#REF!</definedName>
    <definedName name="____________________________val6">#REF!</definedName>
    <definedName name="____________________________val7">#REF!</definedName>
    <definedName name="____________________________val8">#REF!</definedName>
    <definedName name="____________________________val9">#REF!</definedName>
    <definedName name="____________________________vil5">#REF!</definedName>
    <definedName name="____________________________vil6">#REF!</definedName>
    <definedName name="___________________________val1">#REF!</definedName>
    <definedName name="___________________________val10">#REF!</definedName>
    <definedName name="___________________________val11">#REF!</definedName>
    <definedName name="___________________________val12">#REF!</definedName>
    <definedName name="___________________________val12763">#REF!</definedName>
    <definedName name="___________________________val13">#REF!</definedName>
    <definedName name="___________________________val14">#REF!</definedName>
    <definedName name="___________________________val15">#REF!</definedName>
    <definedName name="___________________________val2">#REF!</definedName>
    <definedName name="___________________________val22763">#REF!</definedName>
    <definedName name="___________________________val3">#REF!</definedName>
    <definedName name="___________________________val32763">#REF!</definedName>
    <definedName name="___________________________val4">#REF!</definedName>
    <definedName name="___________________________val5">#REF!</definedName>
    <definedName name="___________________________val50">#REF!</definedName>
    <definedName name="___________________________val52">#REF!</definedName>
    <definedName name="___________________________val53">#REF!</definedName>
    <definedName name="___________________________val6">#REF!</definedName>
    <definedName name="___________________________val7">#REF!</definedName>
    <definedName name="___________________________val8">#REF!</definedName>
    <definedName name="___________________________val9">#REF!</definedName>
    <definedName name="___________________________vil5">#REF!</definedName>
    <definedName name="___________________________vil6">#REF!</definedName>
    <definedName name="__________________________val1">#REF!</definedName>
    <definedName name="__________________________val10">#REF!</definedName>
    <definedName name="__________________________val11">#REF!</definedName>
    <definedName name="__________________________val12">#REF!</definedName>
    <definedName name="__________________________val12763">#REF!</definedName>
    <definedName name="__________________________val13">#REF!</definedName>
    <definedName name="__________________________val14">#REF!</definedName>
    <definedName name="__________________________val15">#REF!</definedName>
    <definedName name="__________________________val2">#REF!</definedName>
    <definedName name="__________________________val22763">#REF!</definedName>
    <definedName name="__________________________val3">#REF!</definedName>
    <definedName name="__________________________val32763">#REF!</definedName>
    <definedName name="__________________________val4">#REF!</definedName>
    <definedName name="__________________________val5">#REF!</definedName>
    <definedName name="__________________________val50">#REF!</definedName>
    <definedName name="__________________________val52">#REF!</definedName>
    <definedName name="__________________________val53">#REF!</definedName>
    <definedName name="__________________________val6">#REF!</definedName>
    <definedName name="__________________________val7">#REF!</definedName>
    <definedName name="__________________________val8">#REF!</definedName>
    <definedName name="__________________________val9">#REF!</definedName>
    <definedName name="__________________________vil5">#REF!</definedName>
    <definedName name="__________________________vil6">#REF!</definedName>
    <definedName name="_________________________val1">#REF!</definedName>
    <definedName name="_________________________val10">#REF!</definedName>
    <definedName name="_________________________val11">#REF!</definedName>
    <definedName name="_________________________val12">#REF!</definedName>
    <definedName name="_________________________val12763">#REF!</definedName>
    <definedName name="_________________________val13">#REF!</definedName>
    <definedName name="_________________________val14">#REF!</definedName>
    <definedName name="_________________________val15">#REF!</definedName>
    <definedName name="_________________________val2">#REF!</definedName>
    <definedName name="_________________________val22763">#REF!</definedName>
    <definedName name="_________________________val3">#REF!</definedName>
    <definedName name="_________________________val32763">#REF!</definedName>
    <definedName name="_________________________val4">#REF!</definedName>
    <definedName name="_________________________val5">#REF!</definedName>
    <definedName name="_________________________val50">#REF!</definedName>
    <definedName name="_________________________val52">#REF!</definedName>
    <definedName name="_________________________val53">#REF!</definedName>
    <definedName name="_________________________val6">#REF!</definedName>
    <definedName name="_________________________val7">#REF!</definedName>
    <definedName name="_________________________val8">#REF!</definedName>
    <definedName name="_________________________val9">#REF!</definedName>
    <definedName name="_________________________vil5">#REF!</definedName>
    <definedName name="_________________________vil6">#REF!</definedName>
    <definedName name="________________________val1">#REF!</definedName>
    <definedName name="________________________val10">#REF!</definedName>
    <definedName name="________________________val11">#REF!</definedName>
    <definedName name="________________________val12">#REF!</definedName>
    <definedName name="________________________val12763">#REF!</definedName>
    <definedName name="________________________val13">#REF!</definedName>
    <definedName name="________________________val14">#REF!</definedName>
    <definedName name="________________________val15">#REF!</definedName>
    <definedName name="________________________val2">#REF!</definedName>
    <definedName name="________________________val22763">#REF!</definedName>
    <definedName name="________________________val3">#REF!</definedName>
    <definedName name="________________________val32763">#REF!</definedName>
    <definedName name="________________________val4">#REF!</definedName>
    <definedName name="________________________val5">#REF!</definedName>
    <definedName name="________________________val50">#REF!</definedName>
    <definedName name="________________________val52">#REF!</definedName>
    <definedName name="________________________val53">#REF!</definedName>
    <definedName name="________________________val6">#REF!</definedName>
    <definedName name="________________________val7">#REF!</definedName>
    <definedName name="________________________val8">#REF!</definedName>
    <definedName name="________________________val9">#REF!</definedName>
    <definedName name="________________________vil5">#REF!</definedName>
    <definedName name="________________________vil6">#REF!</definedName>
    <definedName name="_______________________val1">#REF!</definedName>
    <definedName name="_______________________val10">#REF!</definedName>
    <definedName name="_______________________val11">#REF!</definedName>
    <definedName name="_______________________val12">#REF!</definedName>
    <definedName name="_______________________val12763">#REF!</definedName>
    <definedName name="_______________________val13">#REF!</definedName>
    <definedName name="_______________________val14">#REF!</definedName>
    <definedName name="_______________________val15">#REF!</definedName>
    <definedName name="_______________________val2">#REF!</definedName>
    <definedName name="_______________________val22763">#REF!</definedName>
    <definedName name="_______________________val3">#REF!</definedName>
    <definedName name="_______________________val32763">#REF!</definedName>
    <definedName name="_______________________val4">#REF!</definedName>
    <definedName name="_______________________val5">#REF!</definedName>
    <definedName name="_______________________val50">#REF!</definedName>
    <definedName name="_______________________val52">#REF!</definedName>
    <definedName name="_______________________val53">#REF!</definedName>
    <definedName name="_______________________val6">#REF!</definedName>
    <definedName name="_______________________val7">#REF!</definedName>
    <definedName name="_______________________val8">#REF!</definedName>
    <definedName name="_______________________val9">#REF!</definedName>
    <definedName name="_______________________vil5">#REF!</definedName>
    <definedName name="_______________________vil6">#REF!</definedName>
    <definedName name="______________________val1">#REF!</definedName>
    <definedName name="______________________val10">#REF!</definedName>
    <definedName name="______________________val11">#REF!</definedName>
    <definedName name="______________________val12">#REF!</definedName>
    <definedName name="______________________val12763">#REF!</definedName>
    <definedName name="______________________val13">#REF!</definedName>
    <definedName name="______________________val14">#REF!</definedName>
    <definedName name="______________________val15">#REF!</definedName>
    <definedName name="______________________val2">#REF!</definedName>
    <definedName name="______________________val22763">#REF!</definedName>
    <definedName name="______________________val3">#REF!</definedName>
    <definedName name="______________________val32763">#REF!</definedName>
    <definedName name="______________________val4">#REF!</definedName>
    <definedName name="______________________val5">#REF!</definedName>
    <definedName name="______________________val50">#REF!</definedName>
    <definedName name="______________________val52">#REF!</definedName>
    <definedName name="______________________val53">#REF!</definedName>
    <definedName name="______________________val6">#REF!</definedName>
    <definedName name="______________________val7">#REF!</definedName>
    <definedName name="______________________val8">#REF!</definedName>
    <definedName name="______________________val9">#REF!</definedName>
    <definedName name="______________________vil5">#REF!</definedName>
    <definedName name="______________________vil6">#REF!</definedName>
    <definedName name="_____________________val1">#REF!</definedName>
    <definedName name="_____________________val10">#REF!</definedName>
    <definedName name="_____________________val11">#REF!</definedName>
    <definedName name="_____________________val12">#REF!</definedName>
    <definedName name="_____________________val12763">#REF!</definedName>
    <definedName name="_____________________val13">#REF!</definedName>
    <definedName name="_____________________val14">#REF!</definedName>
    <definedName name="_____________________val15">#REF!</definedName>
    <definedName name="_____________________val2">#REF!</definedName>
    <definedName name="_____________________val22763">#REF!</definedName>
    <definedName name="_____________________val3">#REF!</definedName>
    <definedName name="_____________________val32763">#REF!</definedName>
    <definedName name="_____________________val4">#REF!</definedName>
    <definedName name="_____________________val5">#REF!</definedName>
    <definedName name="_____________________val50">#REF!</definedName>
    <definedName name="_____________________val52">#REF!</definedName>
    <definedName name="_____________________val53">#REF!</definedName>
    <definedName name="_____________________val6">#REF!</definedName>
    <definedName name="_____________________val7">#REF!</definedName>
    <definedName name="_____________________val8">#REF!</definedName>
    <definedName name="_____________________val9">#REF!</definedName>
    <definedName name="_____________________vil5">#REF!</definedName>
    <definedName name="_____________________vil6">#REF!</definedName>
    <definedName name="____________________val1">#REF!</definedName>
    <definedName name="____________________val10">#REF!</definedName>
    <definedName name="____________________val11">#REF!</definedName>
    <definedName name="____________________val12">#REF!</definedName>
    <definedName name="____________________val12763">#REF!</definedName>
    <definedName name="____________________val13">#REF!</definedName>
    <definedName name="____________________val14">#REF!</definedName>
    <definedName name="____________________val15">#REF!</definedName>
    <definedName name="____________________val2">#REF!</definedName>
    <definedName name="____________________val22763">#REF!</definedName>
    <definedName name="____________________val3">#REF!</definedName>
    <definedName name="____________________val32763">#REF!</definedName>
    <definedName name="____________________val4">#REF!</definedName>
    <definedName name="____________________val5">#REF!</definedName>
    <definedName name="____________________val50">#REF!</definedName>
    <definedName name="____________________val52">#REF!</definedName>
    <definedName name="____________________val53">#REF!</definedName>
    <definedName name="____________________val6">#REF!</definedName>
    <definedName name="____________________val7">#REF!</definedName>
    <definedName name="____________________val8">#REF!</definedName>
    <definedName name="____________________val9">#REF!</definedName>
    <definedName name="____________________vil5">#REF!</definedName>
    <definedName name="____________________vil6">#REF!</definedName>
    <definedName name="___________________val1">#REF!</definedName>
    <definedName name="___________________val10">#REF!</definedName>
    <definedName name="___________________val11">#REF!</definedName>
    <definedName name="___________________val12">#REF!</definedName>
    <definedName name="___________________val12763">#REF!</definedName>
    <definedName name="___________________val13">#REF!</definedName>
    <definedName name="___________________val14">#REF!</definedName>
    <definedName name="___________________val15">#REF!</definedName>
    <definedName name="___________________val2">#REF!</definedName>
    <definedName name="___________________val22763">#REF!</definedName>
    <definedName name="___________________val3">#REF!</definedName>
    <definedName name="___________________val32763">#REF!</definedName>
    <definedName name="___________________val4">#REF!</definedName>
    <definedName name="___________________val5">#REF!</definedName>
    <definedName name="___________________val50">#REF!</definedName>
    <definedName name="___________________val52">#REF!</definedName>
    <definedName name="___________________val53">#REF!</definedName>
    <definedName name="___________________val6">#REF!</definedName>
    <definedName name="___________________val7">#REF!</definedName>
    <definedName name="___________________val8">#REF!</definedName>
    <definedName name="___________________val9">#REF!</definedName>
    <definedName name="___________________vil5">#REF!</definedName>
    <definedName name="___________________vil6">#REF!</definedName>
    <definedName name="__________________val1">#REF!</definedName>
    <definedName name="__________________val10">#REF!</definedName>
    <definedName name="__________________val11">#REF!</definedName>
    <definedName name="__________________val12">#REF!</definedName>
    <definedName name="__________________val12763">#REF!</definedName>
    <definedName name="__________________val13">#REF!</definedName>
    <definedName name="__________________val14">#REF!</definedName>
    <definedName name="__________________val15">#REF!</definedName>
    <definedName name="__________________val2">#REF!</definedName>
    <definedName name="__________________val22763">#REF!</definedName>
    <definedName name="__________________val3">#REF!</definedName>
    <definedName name="__________________val32763">#REF!</definedName>
    <definedName name="__________________val4">#REF!</definedName>
    <definedName name="__________________val5">#REF!</definedName>
    <definedName name="__________________val50">#REF!</definedName>
    <definedName name="__________________val52">#REF!</definedName>
    <definedName name="__________________val53">#REF!</definedName>
    <definedName name="__________________val6">#REF!</definedName>
    <definedName name="__________________val7">#REF!</definedName>
    <definedName name="__________________val8">#REF!</definedName>
    <definedName name="__________________val9">#REF!</definedName>
    <definedName name="__________________vil5">#REF!</definedName>
    <definedName name="__________________vil6">#REF!</definedName>
    <definedName name="_________________val1">#REF!</definedName>
    <definedName name="_________________val10">#REF!</definedName>
    <definedName name="_________________val11">#REF!</definedName>
    <definedName name="_________________val12">#REF!</definedName>
    <definedName name="_________________val12763">#REF!</definedName>
    <definedName name="_________________val13">#REF!</definedName>
    <definedName name="_________________val14">#REF!</definedName>
    <definedName name="_________________val15">#REF!</definedName>
    <definedName name="_________________val2">#REF!</definedName>
    <definedName name="_________________val22763">#REF!</definedName>
    <definedName name="_________________val3">#REF!</definedName>
    <definedName name="_________________val32763">#REF!</definedName>
    <definedName name="_________________val4">#REF!</definedName>
    <definedName name="_________________val5">#REF!</definedName>
    <definedName name="_________________val50">#REF!</definedName>
    <definedName name="_________________val52">#REF!</definedName>
    <definedName name="_________________val53">#REF!</definedName>
    <definedName name="_________________val6">#REF!</definedName>
    <definedName name="_________________val7">#REF!</definedName>
    <definedName name="_________________val8">#REF!</definedName>
    <definedName name="_________________val9">#REF!</definedName>
    <definedName name="_________________vil5">#REF!</definedName>
    <definedName name="_________________vil6">#REF!</definedName>
    <definedName name="________________val1">#REF!</definedName>
    <definedName name="________________val10">#REF!</definedName>
    <definedName name="________________val11">#REF!</definedName>
    <definedName name="________________val12">#REF!</definedName>
    <definedName name="________________val12763">#REF!</definedName>
    <definedName name="________________val13">#REF!</definedName>
    <definedName name="________________val14">#REF!</definedName>
    <definedName name="________________val15">#REF!</definedName>
    <definedName name="________________val2">#REF!</definedName>
    <definedName name="________________val22763">#REF!</definedName>
    <definedName name="________________val3">#REF!</definedName>
    <definedName name="________________val32763">#REF!</definedName>
    <definedName name="________________val4">#REF!</definedName>
    <definedName name="________________val5">#REF!</definedName>
    <definedName name="________________val50">#REF!</definedName>
    <definedName name="________________val52">#REF!</definedName>
    <definedName name="________________val53">#REF!</definedName>
    <definedName name="________________val6">#REF!</definedName>
    <definedName name="________________val7">#REF!</definedName>
    <definedName name="________________val8">#REF!</definedName>
    <definedName name="________________val9">#REF!</definedName>
    <definedName name="________________vil5">#REF!</definedName>
    <definedName name="________________vil6">#REF!</definedName>
    <definedName name="_______________val1">#REF!</definedName>
    <definedName name="_______________val10">#REF!</definedName>
    <definedName name="_______________val11">#REF!</definedName>
    <definedName name="_______________val12">#REF!</definedName>
    <definedName name="_______________val12763">#REF!</definedName>
    <definedName name="_______________val13">#REF!</definedName>
    <definedName name="_______________val14">#REF!</definedName>
    <definedName name="_______________val15">#REF!</definedName>
    <definedName name="_______________val2">#REF!</definedName>
    <definedName name="_______________val22763">#REF!</definedName>
    <definedName name="_______________val3">#REF!</definedName>
    <definedName name="_______________val32763">#REF!</definedName>
    <definedName name="_______________val4">#REF!</definedName>
    <definedName name="_______________val5">#REF!</definedName>
    <definedName name="_______________val50">#REF!</definedName>
    <definedName name="_______________val52">#REF!</definedName>
    <definedName name="_______________val53">#REF!</definedName>
    <definedName name="_______________val6">#REF!</definedName>
    <definedName name="_______________val7">#REF!</definedName>
    <definedName name="_______________val8">#REF!</definedName>
    <definedName name="_______________val9">#REF!</definedName>
    <definedName name="_______________vil5">#REF!</definedName>
    <definedName name="_______________vil6">#REF!</definedName>
    <definedName name="______________val1">#REF!</definedName>
    <definedName name="______________val10">#REF!</definedName>
    <definedName name="______________val11">#REF!</definedName>
    <definedName name="______________val12">#REF!</definedName>
    <definedName name="______________val12763">#REF!</definedName>
    <definedName name="______________val13">#REF!</definedName>
    <definedName name="______________val14">#REF!</definedName>
    <definedName name="______________val15">#REF!</definedName>
    <definedName name="______________val2">#REF!</definedName>
    <definedName name="______________val22763">#REF!</definedName>
    <definedName name="______________val3">#REF!</definedName>
    <definedName name="______________val32763">#REF!</definedName>
    <definedName name="______________val4">#REF!</definedName>
    <definedName name="______________val5">#REF!</definedName>
    <definedName name="______________val50">#REF!</definedName>
    <definedName name="______________val52">#REF!</definedName>
    <definedName name="______________val53">#REF!</definedName>
    <definedName name="______________val6">#REF!</definedName>
    <definedName name="______________val7">#REF!</definedName>
    <definedName name="______________val8">#REF!</definedName>
    <definedName name="______________val9">#REF!</definedName>
    <definedName name="______________vil5">#REF!</definedName>
    <definedName name="______________vil6">#REF!</definedName>
    <definedName name="_____________val1">#REF!</definedName>
    <definedName name="_____________val10">#REF!</definedName>
    <definedName name="_____________val11">#REF!</definedName>
    <definedName name="_____________val12">#REF!</definedName>
    <definedName name="_____________val12763">#REF!</definedName>
    <definedName name="_____________val13">#REF!</definedName>
    <definedName name="_____________val14">#REF!</definedName>
    <definedName name="_____________val15">#REF!</definedName>
    <definedName name="_____________val2">#REF!</definedName>
    <definedName name="_____________val22763">#REF!</definedName>
    <definedName name="_____________val3">#REF!</definedName>
    <definedName name="_____________val32763">#REF!</definedName>
    <definedName name="_____________val4">#REF!</definedName>
    <definedName name="_____________val5">#REF!</definedName>
    <definedName name="_____________val50">#REF!</definedName>
    <definedName name="_____________val52">#REF!</definedName>
    <definedName name="_____________val53">#REF!</definedName>
    <definedName name="_____________val6">#REF!</definedName>
    <definedName name="_____________val7">#REF!</definedName>
    <definedName name="_____________val8">#REF!</definedName>
    <definedName name="_____________val9">#REF!</definedName>
    <definedName name="_____________vil5">#REF!</definedName>
    <definedName name="_____________vil6">#REF!</definedName>
    <definedName name="____________val1">#REF!</definedName>
    <definedName name="____________val10">#REF!</definedName>
    <definedName name="____________val11">#REF!</definedName>
    <definedName name="____________val12">#REF!</definedName>
    <definedName name="____________val12763">#REF!</definedName>
    <definedName name="____________val13">#REF!</definedName>
    <definedName name="____________val14">#REF!</definedName>
    <definedName name="____________val15">#REF!</definedName>
    <definedName name="____________val2">#REF!</definedName>
    <definedName name="____________val22763">#REF!</definedName>
    <definedName name="____________val3">#REF!</definedName>
    <definedName name="____________val32763">#REF!</definedName>
    <definedName name="____________val4">#REF!</definedName>
    <definedName name="____________val5">#REF!</definedName>
    <definedName name="____________val50">#REF!</definedName>
    <definedName name="____________val52">#REF!</definedName>
    <definedName name="____________val53">#REF!</definedName>
    <definedName name="____________val6">#REF!</definedName>
    <definedName name="____________val7">#REF!</definedName>
    <definedName name="____________val8">#REF!</definedName>
    <definedName name="____________val9">#REF!</definedName>
    <definedName name="____________vil5">#REF!</definedName>
    <definedName name="____________vil6">#REF!</definedName>
    <definedName name="___________val1">#REF!</definedName>
    <definedName name="___________val10">#REF!</definedName>
    <definedName name="___________val11">#REF!</definedName>
    <definedName name="___________val12">#REF!</definedName>
    <definedName name="___________val12763">#REF!</definedName>
    <definedName name="___________val13">#REF!</definedName>
    <definedName name="___________val14">#REF!</definedName>
    <definedName name="___________val15">#REF!</definedName>
    <definedName name="___________val2">#REF!</definedName>
    <definedName name="___________val22763">#REF!</definedName>
    <definedName name="___________val3">#REF!</definedName>
    <definedName name="___________val32763">#REF!</definedName>
    <definedName name="___________val4">#REF!</definedName>
    <definedName name="___________val5">#REF!</definedName>
    <definedName name="___________val50">#REF!</definedName>
    <definedName name="___________val52">#REF!</definedName>
    <definedName name="___________val53">#REF!</definedName>
    <definedName name="___________val6">#REF!</definedName>
    <definedName name="___________val7">#REF!</definedName>
    <definedName name="___________val8">#REF!</definedName>
    <definedName name="___________val9">#REF!</definedName>
    <definedName name="___________vil5">#REF!</definedName>
    <definedName name="___________vil6">#REF!</definedName>
    <definedName name="__________val1">#REF!</definedName>
    <definedName name="__________val10">#REF!</definedName>
    <definedName name="__________val11">#REF!</definedName>
    <definedName name="__________val12">#REF!</definedName>
    <definedName name="__________val12763">#REF!</definedName>
    <definedName name="__________val13">#REF!</definedName>
    <definedName name="__________val14">#REF!</definedName>
    <definedName name="__________val15">#REF!</definedName>
    <definedName name="__________val2">#REF!</definedName>
    <definedName name="__________val22763">#REF!</definedName>
    <definedName name="__________val3">#REF!</definedName>
    <definedName name="__________val32763">#REF!</definedName>
    <definedName name="__________val4">#REF!</definedName>
    <definedName name="__________val5">#REF!</definedName>
    <definedName name="__________val50">#REF!</definedName>
    <definedName name="__________val52">#REF!</definedName>
    <definedName name="__________val53">#REF!</definedName>
    <definedName name="__________val6">#REF!</definedName>
    <definedName name="__________val7">#REF!</definedName>
    <definedName name="__________val8">#REF!</definedName>
    <definedName name="__________val9">#REF!</definedName>
    <definedName name="__________vil5">#REF!</definedName>
    <definedName name="__________vil6">#REF!</definedName>
    <definedName name="_________val1">#REF!</definedName>
    <definedName name="_________val10">#REF!</definedName>
    <definedName name="_________val11">#REF!</definedName>
    <definedName name="_________val12">#REF!</definedName>
    <definedName name="_________val12763">#REF!</definedName>
    <definedName name="_________val13">#REF!</definedName>
    <definedName name="_________val14">#REF!</definedName>
    <definedName name="_________val15">#REF!</definedName>
    <definedName name="_________val2">#REF!</definedName>
    <definedName name="_________val22763">#REF!</definedName>
    <definedName name="_________val3">#REF!</definedName>
    <definedName name="_________val32763">#REF!</definedName>
    <definedName name="_________val4">#REF!</definedName>
    <definedName name="_________val5">#REF!</definedName>
    <definedName name="_________val50">#REF!</definedName>
    <definedName name="_________val52">#REF!</definedName>
    <definedName name="_________val53">#REF!</definedName>
    <definedName name="_________val6">#REF!</definedName>
    <definedName name="_________val7">#REF!</definedName>
    <definedName name="_________val8">#REF!</definedName>
    <definedName name="_________val9">#REF!</definedName>
    <definedName name="_________vil5">#REF!</definedName>
    <definedName name="_________vil6">#REF!</definedName>
    <definedName name="________val1">#REF!</definedName>
    <definedName name="________val10">#REF!</definedName>
    <definedName name="________val11">#REF!</definedName>
    <definedName name="________val12">#REF!</definedName>
    <definedName name="________val12763">#REF!</definedName>
    <definedName name="________val13">#REF!</definedName>
    <definedName name="________val14">#REF!</definedName>
    <definedName name="________val15">#REF!</definedName>
    <definedName name="________val2">#REF!</definedName>
    <definedName name="________val22763">#REF!</definedName>
    <definedName name="________val3">#REF!</definedName>
    <definedName name="________val32763">#REF!</definedName>
    <definedName name="________val4">#REF!</definedName>
    <definedName name="________val5">#REF!</definedName>
    <definedName name="________val50">#REF!</definedName>
    <definedName name="________val52">#REF!</definedName>
    <definedName name="________val53">#REF!</definedName>
    <definedName name="________val6">#REF!</definedName>
    <definedName name="________val7">#REF!</definedName>
    <definedName name="________val8">#REF!</definedName>
    <definedName name="________val9">#REF!</definedName>
    <definedName name="________vil5">#REF!</definedName>
    <definedName name="________vil6">#REF!</definedName>
    <definedName name="_______val1">#REF!</definedName>
    <definedName name="_______val10">#REF!</definedName>
    <definedName name="_______val11">#REF!</definedName>
    <definedName name="_______val12">#REF!</definedName>
    <definedName name="_______val12763">#REF!</definedName>
    <definedName name="_______val13">#REF!</definedName>
    <definedName name="_______val14">#REF!</definedName>
    <definedName name="_______val15">#REF!</definedName>
    <definedName name="_______val2">#REF!</definedName>
    <definedName name="_______val22763">#REF!</definedName>
    <definedName name="_______val3">#REF!</definedName>
    <definedName name="_______val32763">#REF!</definedName>
    <definedName name="_______val4">#REF!</definedName>
    <definedName name="_______val5">#REF!</definedName>
    <definedName name="_______val50">#REF!</definedName>
    <definedName name="_______val52">#REF!</definedName>
    <definedName name="_______val53">#REF!</definedName>
    <definedName name="_______val6">#REF!</definedName>
    <definedName name="_______val7">#REF!</definedName>
    <definedName name="_______val8">#REF!</definedName>
    <definedName name="_______val9">#REF!</definedName>
    <definedName name="_______vil5">#REF!</definedName>
    <definedName name="_______vil6">#REF!</definedName>
    <definedName name="______val1">#REF!</definedName>
    <definedName name="______val10">#REF!</definedName>
    <definedName name="______val11">#REF!</definedName>
    <definedName name="______val12">#REF!</definedName>
    <definedName name="______val12763">#REF!</definedName>
    <definedName name="______val13">#REF!</definedName>
    <definedName name="______val14">#REF!</definedName>
    <definedName name="______val15">#REF!</definedName>
    <definedName name="______val2">#REF!</definedName>
    <definedName name="______val22763">#REF!</definedName>
    <definedName name="______val3">#REF!</definedName>
    <definedName name="______val32763">#REF!</definedName>
    <definedName name="______val4">#REF!</definedName>
    <definedName name="______val5">#REF!</definedName>
    <definedName name="______val50">#REF!</definedName>
    <definedName name="______val52">#REF!</definedName>
    <definedName name="______val53">#REF!</definedName>
    <definedName name="______val6">#REF!</definedName>
    <definedName name="______val7">#REF!</definedName>
    <definedName name="______val8">#REF!</definedName>
    <definedName name="______val9">#REF!</definedName>
    <definedName name="______vil5">#REF!</definedName>
    <definedName name="______vil6">#REF!</definedName>
    <definedName name="_____val1">#REF!</definedName>
    <definedName name="_____val10">#REF!</definedName>
    <definedName name="_____val11">#REF!</definedName>
    <definedName name="_____val12">#REF!</definedName>
    <definedName name="_____val12763">#REF!</definedName>
    <definedName name="_____val13">#REF!</definedName>
    <definedName name="_____val14">#REF!</definedName>
    <definedName name="_____val15">#REF!</definedName>
    <definedName name="_____val2">#REF!</definedName>
    <definedName name="_____val22763">#REF!</definedName>
    <definedName name="_____val3">#REF!</definedName>
    <definedName name="_____val32763">#REF!</definedName>
    <definedName name="_____val4">#REF!</definedName>
    <definedName name="_____val5">#REF!</definedName>
    <definedName name="_____val50">#REF!</definedName>
    <definedName name="_____val52">#REF!</definedName>
    <definedName name="_____val53">#REF!</definedName>
    <definedName name="_____val6">#REF!</definedName>
    <definedName name="_____val7">#REF!</definedName>
    <definedName name="_____val8">#REF!</definedName>
    <definedName name="_____val9">#REF!</definedName>
    <definedName name="_____vil5">#REF!</definedName>
    <definedName name="_____vil6">#REF!</definedName>
    <definedName name="____val1">#REF!</definedName>
    <definedName name="____val10">#REF!</definedName>
    <definedName name="____val11">#REF!</definedName>
    <definedName name="____val12">#REF!</definedName>
    <definedName name="____val12763">#REF!</definedName>
    <definedName name="____val13">#REF!</definedName>
    <definedName name="____val14">#REF!</definedName>
    <definedName name="____val15">#REF!</definedName>
    <definedName name="____val2">#REF!</definedName>
    <definedName name="____val22763">#REF!</definedName>
    <definedName name="____val3">#REF!</definedName>
    <definedName name="____val32763">#REF!</definedName>
    <definedName name="____val4">#REF!</definedName>
    <definedName name="____val5">#REF!</definedName>
    <definedName name="____val50">#REF!</definedName>
    <definedName name="____val52">#REF!</definedName>
    <definedName name="____val53">#REF!</definedName>
    <definedName name="____val6">#REF!</definedName>
    <definedName name="____val7">#REF!</definedName>
    <definedName name="____val8">#REF!</definedName>
    <definedName name="____val9">#REF!</definedName>
    <definedName name="____vil5">#REF!</definedName>
    <definedName name="____vil6">#REF!</definedName>
    <definedName name="___val1">#REF!</definedName>
    <definedName name="___val10">#REF!</definedName>
    <definedName name="___val11">#REF!</definedName>
    <definedName name="___val12">#REF!</definedName>
    <definedName name="___val12763">#REF!</definedName>
    <definedName name="___val13">#REF!</definedName>
    <definedName name="___val14">#REF!</definedName>
    <definedName name="___val15">#REF!</definedName>
    <definedName name="___val2">#REF!</definedName>
    <definedName name="___val22763">#REF!</definedName>
    <definedName name="___val3">#REF!</definedName>
    <definedName name="___val32763">#REF!</definedName>
    <definedName name="___val4">#REF!</definedName>
    <definedName name="___val5">#REF!</definedName>
    <definedName name="___val50">#REF!</definedName>
    <definedName name="___val52">#REF!</definedName>
    <definedName name="___val53">#REF!</definedName>
    <definedName name="___val6">#REF!</definedName>
    <definedName name="___val7">#REF!</definedName>
    <definedName name="___val8">#REF!</definedName>
    <definedName name="___val9">#REF!</definedName>
    <definedName name="___vil5">#REF!</definedName>
    <definedName name="___vil6">#REF!</definedName>
    <definedName name="__val1">#REF!</definedName>
    <definedName name="__val10">#REF!</definedName>
    <definedName name="__val11">#REF!</definedName>
    <definedName name="__val12">#REF!</definedName>
    <definedName name="__val12763">#REF!</definedName>
    <definedName name="__val13">#REF!</definedName>
    <definedName name="__val14">#REF!</definedName>
    <definedName name="__val15">#REF!</definedName>
    <definedName name="__val2">#REF!</definedName>
    <definedName name="__val22763">#REF!</definedName>
    <definedName name="__val3">#REF!</definedName>
    <definedName name="__val32763">#REF!</definedName>
    <definedName name="__val4">#REF!</definedName>
    <definedName name="__val5">#REF!</definedName>
    <definedName name="__val50">#REF!</definedName>
    <definedName name="__val52">#REF!</definedName>
    <definedName name="__val53">#REF!</definedName>
    <definedName name="__val6">#REF!</definedName>
    <definedName name="__val7">#REF!</definedName>
    <definedName name="__val8">#REF!</definedName>
    <definedName name="__val9">#REF!</definedName>
    <definedName name="__vil5">#REF!</definedName>
    <definedName name="__vil6">#REF!</definedName>
    <definedName name="_val1">#REF!</definedName>
    <definedName name="_val10">#REF!</definedName>
    <definedName name="_val11">#REF!</definedName>
    <definedName name="_val12">#REF!</definedName>
    <definedName name="_val12763">#REF!</definedName>
    <definedName name="_val13">#REF!</definedName>
    <definedName name="_val14">#REF!</definedName>
    <definedName name="_val15">#REF!</definedName>
    <definedName name="_val2">#REF!</definedName>
    <definedName name="_val22763">#REF!</definedName>
    <definedName name="_val3">#REF!</definedName>
    <definedName name="_val32763">#REF!</definedName>
    <definedName name="_val4">#REF!</definedName>
    <definedName name="_val5">#REF!</definedName>
    <definedName name="_val50">#REF!</definedName>
    <definedName name="_val52">#REF!</definedName>
    <definedName name="_val53">#REF!</definedName>
    <definedName name="_val6">#REF!</definedName>
    <definedName name="_val7">#REF!</definedName>
    <definedName name="_val8">#REF!</definedName>
    <definedName name="_val9">#REF!</definedName>
    <definedName name="_vil5">#REF!</definedName>
    <definedName name="_vil6">#REF!</definedName>
    <definedName name="p4v1">#REF!</definedName>
    <definedName name="p4v2">#REF!</definedName>
    <definedName name="p4v3">#REF!</definedName>
    <definedName name="p4v4">#REF!</definedName>
    <definedName name="p4v5">#REF!</definedName>
    <definedName name="p4v6">#REF!</definedName>
    <definedName name="p5v3">#REF!</definedName>
    <definedName name="p5v6">#REF!</definedName>
    <definedName name="Print_Titles" localSheetId="7">pagfnc10!$1:$2</definedName>
    <definedName name="Print_Titles" localSheetId="8">pagfnc11!$1:$2</definedName>
    <definedName name="Print_Titles" localSheetId="10">pagfnc13!$1:$2</definedName>
    <definedName name="Print_Titles" localSheetId="11">pagfnc14!$1:$7</definedName>
    <definedName name="Print_Titles" localSheetId="12">pagfnc16!$1:$7</definedName>
    <definedName name="Print_Titles" localSheetId="13">pagfnc17!$1:$7</definedName>
    <definedName name="Print_Titles" localSheetId="14">pagfnc21!$1:$7</definedName>
    <definedName name="Print_Titles" localSheetId="15">pagfnc22!$1:$7</definedName>
    <definedName name="Print_Titles" localSheetId="16">pagfnc23!$1:$7</definedName>
    <definedName name="Print_Titles" localSheetId="17">pagfnc24!$1:$4</definedName>
    <definedName name="Print_Titles" localSheetId="18">pagfnc25!$1:$4</definedName>
    <definedName name="Print_Titles" localSheetId="19">pagfnc29!$1:$2</definedName>
    <definedName name="Print_Titles" localSheetId="20">pagfnc31!$1:$2</definedName>
    <definedName name="Print_Titles" localSheetId="21">pagfnc32!$1:$7</definedName>
    <definedName name="Print_Titles" localSheetId="22">pagfnc33!$1:$7</definedName>
    <definedName name="Print_Titles" localSheetId="23">pagfnc34!$1:$7</definedName>
    <definedName name="Print_Titles" localSheetId="24">pagfnc35!$1:$7</definedName>
    <definedName name="Print_Titles" localSheetId="25">pagfnc37!$1:$7</definedName>
    <definedName name="Print_Titles" localSheetId="26">pagfnc38!$1:$7</definedName>
    <definedName name="Print_Titles" localSheetId="27">pagfnc39!$1:$7</definedName>
    <definedName name="Print_Titles" localSheetId="28">pagfnc40!$1:$7</definedName>
    <definedName name="Print_Titles" localSheetId="29">pagfnc41!$1:$7</definedName>
    <definedName name="Print_Titles" localSheetId="30">pagfnc43!$1:$4</definedName>
    <definedName name="Print_Titles" localSheetId="31">pagfnc45!$1:$4</definedName>
    <definedName name="Print_Titles" localSheetId="32">pagfnc46!$1:$2</definedName>
    <definedName name="Print_Titles" localSheetId="33">pagfnc47!$1:$2</definedName>
    <definedName name="Print_Titles" localSheetId="34">pagfnc48!$1:$2</definedName>
    <definedName name="Print_Titles" localSheetId="3">pagfnc5!$1:$3</definedName>
    <definedName name="Print_Titles" localSheetId="4">pagfnc6!$A:$A,pagfnc6!$1:$2</definedName>
    <definedName name="Print_Titles" localSheetId="35">pagfnc61!$1:$2</definedName>
    <definedName name="Print_Titles" localSheetId="36">pagfnc62!$1:$6</definedName>
    <definedName name="Print_Titles" localSheetId="5">pagfnc8!$1:$2</definedName>
    <definedName name="Print_Titles" localSheetId="6">pagfnc9!$1:$2</definedName>
    <definedName name="VAL_I">#REF!</definedName>
    <definedName name="VAL_II">#REF!</definedName>
    <definedName name="VAL_III">#REF!</definedName>
    <definedName name="VAL_IV">#REF!</definedName>
    <definedName name="valA">#REF!</definedName>
    <definedName name="valA1">#REF!</definedName>
    <definedName name="valB">#REF!</definedName>
    <definedName name="valB1">#REF!</definedName>
    <definedName name="valC">#REF!</definedName>
    <definedName name="val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48" l="1"/>
  <c r="D9" i="48"/>
  <c r="B17" i="48"/>
  <c r="C17" i="48"/>
  <c r="D17" i="48"/>
  <c r="E17" i="48"/>
  <c r="B11" i="47"/>
  <c r="C11" i="47"/>
  <c r="F11" i="47"/>
  <c r="G11" i="47"/>
  <c r="I11" i="47"/>
  <c r="J11" i="47"/>
  <c r="K11" i="47"/>
  <c r="N11" i="47"/>
  <c r="O11" i="47"/>
  <c r="B12" i="47"/>
  <c r="C12" i="47"/>
  <c r="D12" i="47"/>
  <c r="D11" i="47" s="1"/>
  <c r="E12" i="47"/>
  <c r="E11" i="47" s="1"/>
  <c r="F12" i="47"/>
  <c r="G12" i="47"/>
  <c r="H12" i="47"/>
  <c r="H11" i="47" s="1"/>
  <c r="I12" i="47"/>
  <c r="J12" i="47"/>
  <c r="K12" i="47"/>
  <c r="L12" i="47"/>
  <c r="L11" i="47" s="1"/>
  <c r="M12" i="47"/>
  <c r="M11" i="47" s="1"/>
  <c r="N12" i="47"/>
  <c r="O12" i="47"/>
  <c r="P12" i="47"/>
  <c r="P11" i="47" s="1"/>
  <c r="B17" i="47"/>
  <c r="C17" i="47"/>
  <c r="D17" i="47"/>
  <c r="E17" i="47"/>
  <c r="F17" i="47"/>
  <c r="G17" i="47"/>
  <c r="H17" i="47"/>
  <c r="I17" i="47"/>
  <c r="J17" i="47"/>
  <c r="K17" i="47"/>
  <c r="L17" i="47"/>
  <c r="M17" i="47"/>
  <c r="N17" i="47"/>
  <c r="O17" i="47"/>
  <c r="P17" i="47"/>
  <c r="B25" i="47"/>
  <c r="D25" i="47"/>
  <c r="E25" i="47"/>
  <c r="F25" i="47"/>
  <c r="I25" i="47"/>
  <c r="J25" i="47"/>
  <c r="L25" i="47"/>
  <c r="M25" i="47"/>
  <c r="N25" i="47"/>
  <c r="B26" i="47"/>
  <c r="C26" i="47"/>
  <c r="C25" i="47" s="1"/>
  <c r="D26" i="47"/>
  <c r="E26" i="47"/>
  <c r="F26" i="47"/>
  <c r="G26" i="47"/>
  <c r="G25" i="47" s="1"/>
  <c r="H26" i="47"/>
  <c r="H25" i="47" s="1"/>
  <c r="I26" i="47"/>
  <c r="J26" i="47"/>
  <c r="K26" i="47"/>
  <c r="K25" i="47" s="1"/>
  <c r="L26" i="47"/>
  <c r="M26" i="47"/>
  <c r="N26" i="47"/>
  <c r="O26" i="47"/>
  <c r="O25" i="47" s="1"/>
  <c r="P26" i="47"/>
  <c r="P25" i="47" s="1"/>
  <c r="B31" i="47"/>
  <c r="C31" i="47"/>
  <c r="D31" i="47"/>
  <c r="E31" i="47"/>
  <c r="F31" i="47"/>
  <c r="G31" i="47"/>
  <c r="H31" i="47"/>
  <c r="I31" i="47"/>
  <c r="J31" i="47"/>
  <c r="K31" i="47"/>
  <c r="L31" i="47"/>
  <c r="M31" i="47"/>
  <c r="N31" i="47"/>
  <c r="O31" i="47"/>
  <c r="P31" i="47"/>
  <c r="C7" i="46"/>
  <c r="E7" i="46"/>
  <c r="C18" i="46"/>
  <c r="C25" i="46" s="1"/>
  <c r="E18" i="46"/>
  <c r="E25" i="46"/>
  <c r="C31" i="46"/>
  <c r="C35" i="46" s="1"/>
  <c r="E31" i="46"/>
  <c r="E35" i="46" s="1"/>
  <c r="E33" i="46"/>
  <c r="C7" i="45"/>
  <c r="E7" i="45"/>
  <c r="C18" i="45"/>
  <c r="E18" i="45"/>
  <c r="C25" i="45"/>
  <c r="E25" i="45"/>
  <c r="C31" i="45"/>
  <c r="C35" i="45" s="1"/>
  <c r="E31" i="45"/>
  <c r="E35" i="45" s="1"/>
  <c r="E33" i="45"/>
  <c r="C7" i="41"/>
  <c r="D7" i="41"/>
  <c r="E7" i="41"/>
  <c r="F7" i="41"/>
  <c r="C18" i="41"/>
  <c r="D18" i="41"/>
  <c r="E18" i="41"/>
  <c r="F18" i="41"/>
  <c r="C25" i="41"/>
  <c r="D25" i="41"/>
  <c r="E25" i="41"/>
  <c r="F25" i="41"/>
  <c r="C29" i="41"/>
  <c r="D29" i="41"/>
  <c r="E29" i="41"/>
  <c r="F29" i="41"/>
  <c r="I8" i="40"/>
  <c r="I9" i="40"/>
  <c r="I10" i="40"/>
  <c r="I11" i="40"/>
  <c r="I12" i="40"/>
  <c r="I13" i="40"/>
  <c r="I14" i="40"/>
  <c r="I15" i="40"/>
  <c r="I16" i="40"/>
  <c r="I17" i="40"/>
  <c r="I18" i="40"/>
  <c r="I19" i="40"/>
  <c r="I20" i="40"/>
  <c r="I21" i="40"/>
  <c r="I22" i="40"/>
  <c r="I23" i="40"/>
  <c r="L8" i="38"/>
  <c r="L9" i="38"/>
  <c r="L10" i="38"/>
  <c r="L11" i="38"/>
  <c r="L12" i="38"/>
  <c r="L13" i="38"/>
  <c r="L14" i="38"/>
  <c r="L15" i="38"/>
  <c r="L16" i="38"/>
  <c r="L17" i="38"/>
  <c r="L18" i="38"/>
  <c r="L19" i="38"/>
  <c r="L20" i="38"/>
  <c r="L21" i="38"/>
  <c r="L22" i="38"/>
  <c r="L23" i="38"/>
  <c r="L8" i="37"/>
  <c r="L9" i="37"/>
  <c r="L10" i="37"/>
  <c r="L11" i="37"/>
  <c r="L12" i="37"/>
  <c r="L13" i="37"/>
  <c r="L14" i="37"/>
  <c r="L15" i="37"/>
  <c r="L16" i="37"/>
  <c r="L17" i="37"/>
  <c r="L18" i="37"/>
  <c r="L19" i="37"/>
  <c r="L20" i="37"/>
  <c r="L21" i="37"/>
  <c r="L22" i="37"/>
  <c r="L23" i="37"/>
  <c r="L24" i="37"/>
  <c r="L25" i="37"/>
  <c r="O8" i="33"/>
  <c r="O9" i="33"/>
  <c r="O10" i="33"/>
  <c r="O11" i="33"/>
  <c r="O12" i="33"/>
  <c r="O13" i="33"/>
  <c r="O14" i="33"/>
  <c r="O15" i="33"/>
  <c r="O16" i="33"/>
  <c r="O17" i="33"/>
  <c r="O18" i="33"/>
  <c r="O19" i="33"/>
  <c r="O20" i="33"/>
  <c r="O21" i="33"/>
  <c r="O22" i="33"/>
  <c r="O23" i="33"/>
  <c r="O24" i="33"/>
  <c r="O25" i="33"/>
  <c r="O26" i="33"/>
  <c r="M8" i="32"/>
  <c r="M9" i="32"/>
  <c r="M10" i="32"/>
  <c r="M11" i="32"/>
  <c r="M12" i="32"/>
  <c r="M13" i="32"/>
  <c r="M14" i="32"/>
  <c r="M15" i="32"/>
  <c r="M16" i="32"/>
  <c r="M17" i="32"/>
  <c r="M18" i="32"/>
  <c r="M19" i="32"/>
  <c r="M20" i="32"/>
  <c r="M21" i="32"/>
  <c r="M22" i="32"/>
  <c r="M23" i="32"/>
  <c r="M24" i="32"/>
  <c r="M25" i="32"/>
  <c r="M26" i="32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5" i="31"/>
  <c r="O26" i="31"/>
  <c r="C7" i="24"/>
  <c r="D7" i="24"/>
  <c r="E7" i="24"/>
  <c r="F7" i="24"/>
  <c r="C18" i="24"/>
  <c r="C28" i="24" s="1"/>
  <c r="D18" i="24"/>
  <c r="D28" i="24" s="1"/>
  <c r="E18" i="24"/>
  <c r="E28" i="24" s="1"/>
  <c r="F18" i="24"/>
  <c r="F28" i="24" s="1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I63" i="23"/>
  <c r="I64" i="23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L8" i="2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D8" i="7"/>
  <c r="G8" i="7"/>
  <c r="D23" i="7"/>
  <c r="G23" i="7"/>
  <c r="C33" i="4"/>
  <c r="D33" i="4"/>
  <c r="E33" i="4"/>
  <c r="C36" i="3"/>
  <c r="D36" i="3"/>
  <c r="E36" i="3"/>
</calcChain>
</file>

<file path=xl/sharedStrings.xml><?xml version="1.0" encoding="utf-8"?>
<sst xmlns="http://schemas.openxmlformats.org/spreadsheetml/2006/main" count="1823" uniqueCount="678">
  <si>
    <t>Libellé</t>
  </si>
  <si>
    <t>IV - ANNEXES</t>
  </si>
  <si>
    <t>Total</t>
  </si>
  <si>
    <t>Refinancement de dette</t>
  </si>
  <si>
    <t>166</t>
  </si>
  <si>
    <t>Opérations afférentes à l'option de tirage sur ligne de trésorerie</t>
  </si>
  <si>
    <t>16449</t>
  </si>
  <si>
    <t>de l'assemblée délibérante</t>
  </si>
  <si>
    <t>budget précédent</t>
  </si>
  <si>
    <t>Vote de</t>
  </si>
  <si>
    <t>Pour mémoire</t>
  </si>
  <si>
    <t>Art.</t>
  </si>
  <si>
    <t>Autres ressources financières ne faisant pas partie des ressources propres (c/16449 et c/166)</t>
  </si>
  <si>
    <t>(4) Ces créances et charges peuvent être financées par emprunt</t>
  </si>
  <si>
    <t>(3) Indiquer le signe algébrique..</t>
  </si>
  <si>
    <t>(2) Crédits de l'exercice votés lors de la séance.</t>
  </si>
  <si>
    <t>(1) Détailler les chapitres budgétaires par article conformément au plan de comptes appliqué par la collectivité.</t>
  </si>
  <si>
    <t>Solde net hors créances sur autres collectivités publiques (c/2763) et charges transférées (D)(3)(4)</t>
  </si>
  <si>
    <t>Solde (recettes-dépenses) (3)</t>
  </si>
  <si>
    <t>Recettes financières (III)</t>
  </si>
  <si>
    <t>Dépenses financières (I)</t>
  </si>
  <si>
    <t>Montant</t>
  </si>
  <si>
    <t>Solde des op.financières</t>
  </si>
  <si>
    <t>Résultat hors charges transférées = III-II</t>
  </si>
  <si>
    <t>Excédent (III)-(I)</t>
  </si>
  <si>
    <t>Déficit (I)-(III)</t>
  </si>
  <si>
    <t>VIREMENTS DE LA SECTION DE FONCTIONNEMENT (d)</t>
  </si>
  <si>
    <t>951</t>
  </si>
  <si>
    <t>Transferts entre sections (c)</t>
  </si>
  <si>
    <t>PRODUITS DE CESSIONS</t>
  </si>
  <si>
    <t>954</t>
  </si>
  <si>
    <t>Immobilisations</t>
  </si>
  <si>
    <t>2...</t>
  </si>
  <si>
    <t>AUTRES SUBVENTIONS D INVESTISSEMENT NON TRANSFERABLES</t>
  </si>
  <si>
    <t>138</t>
  </si>
  <si>
    <t>Autre recettes financières (b)</t>
  </si>
  <si>
    <t>Ressources propres externes (a)</t>
  </si>
  <si>
    <t>RECETTES (RESSOURCES PROPRES) (III)= a+b+c+d</t>
  </si>
  <si>
    <t>l'assemblée délibérante(2)</t>
  </si>
  <si>
    <t>Pour mémoire,</t>
  </si>
  <si>
    <t>Libellé(1)</t>
  </si>
  <si>
    <t>Art.(1)</t>
  </si>
  <si>
    <t>DETAIL PAR ARTICLES - RECETTES</t>
  </si>
  <si>
    <t>EQUILIBRE DES OPERATION FINANCIERES - RECETTES</t>
  </si>
  <si>
    <t>ELEMENTS DU BILAN</t>
  </si>
  <si>
    <t>IV</t>
  </si>
  <si>
    <t>Détail des comptes 16449 et 166 en dépense</t>
  </si>
  <si>
    <t>(2) Crédits de l'exercice votés lors de la séance</t>
  </si>
  <si>
    <t xml:space="preserve">(1) Détailler les chapitres budgétaires par article conformément au plan de comptes </t>
  </si>
  <si>
    <t>Stocks et en-cours (G)</t>
  </si>
  <si>
    <t>Charges à répartir sur plusieurs exercices (F)</t>
  </si>
  <si>
    <t>Travaux en régie (E)</t>
  </si>
  <si>
    <t>Charges transférées (D) = E+F+G</t>
  </si>
  <si>
    <t>Reprise sur autofinancement antérieur (C)</t>
  </si>
  <si>
    <t>Transferts entre sections = C+D</t>
  </si>
  <si>
    <t>AUTRES IMMOBILISATIONS FINANCIERES</t>
  </si>
  <si>
    <t>27</t>
  </si>
  <si>
    <t>PARTICIPATIONS ET CREANCES RATTACHEES A DES PARTICIPATIONS</t>
  </si>
  <si>
    <t>26</t>
  </si>
  <si>
    <t>SUBVENTIONS D INVESTISSEMENT TRANSFEREES AU COMPTE DE RESULTAT</t>
  </si>
  <si>
    <t>139</t>
  </si>
  <si>
    <t>DOTATIONS, FONDS DIVERS ET RESERVES</t>
  </si>
  <si>
    <t>10</t>
  </si>
  <si>
    <t>Autres dépenses financières (sous-total) (B)</t>
  </si>
  <si>
    <t>EMPRUNTS EN EUROS</t>
  </si>
  <si>
    <t>1641</t>
  </si>
  <si>
    <t>EMPRUNTS ET DETTES ASSIMILEES (A)</t>
  </si>
  <si>
    <t>16</t>
  </si>
  <si>
    <t>HORS CHARGES TRANSFEREES (II)=A+B+C</t>
  </si>
  <si>
    <t>DEPENSES TOTALES (I)=A+B+C+D</t>
  </si>
  <si>
    <t>DETAIL PAR ARTICLES - DEPENSES</t>
  </si>
  <si>
    <t>EQUILIBRE DES OPERATION FINANCIERES - DEPENSES</t>
  </si>
  <si>
    <t>Article</t>
  </si>
  <si>
    <t>RECETTES</t>
  </si>
  <si>
    <t>DEPENSES</t>
  </si>
  <si>
    <t>(1) Les dépenses de fonctionnement (B 1) sont égales aux recettes d'investisemment en (A 2); les dépenses d'investissement (A 1) sont égales aux recettes de fonctionnement en (B 2)</t>
  </si>
  <si>
    <t>...</t>
  </si>
  <si>
    <t>Autres...</t>
  </si>
  <si>
    <t>Réintégration des amortissements</t>
  </si>
  <si>
    <t>21..,23</t>
  </si>
  <si>
    <t>Travaux en régie</t>
  </si>
  <si>
    <t>Moins-values de cession</t>
  </si>
  <si>
    <t>10..,139</t>
  </si>
  <si>
    <t>Reprises sur dotations et subventions</t>
  </si>
  <si>
    <t>ICNE N-1 contrepassés/emprunts</t>
  </si>
  <si>
    <t>ICNE de l'exercice/prêts</t>
  </si>
  <si>
    <t>B 2</t>
  </si>
  <si>
    <t>A 1</t>
  </si>
  <si>
    <t>TOTAL</t>
  </si>
  <si>
    <t>Prévisions</t>
  </si>
  <si>
    <t>Compte</t>
  </si>
  <si>
    <t>DE FONCTIONNEMENT (1)</t>
  </si>
  <si>
    <t>D'INVESTISSEMENT (1)</t>
  </si>
  <si>
    <t>Intitulé</t>
  </si>
  <si>
    <t>(D953=R951)</t>
  </si>
  <si>
    <t>Virement de section à section</t>
  </si>
  <si>
    <t>ICNE N-1 contrepassés sur prêts</t>
  </si>
  <si>
    <t>Transformation d'un prêt en subvention</t>
  </si>
  <si>
    <t>Amortissements</t>
  </si>
  <si>
    <t>Plus-values de cession</t>
  </si>
  <si>
    <t>21..,26</t>
  </si>
  <si>
    <t xml:space="preserve">VNC des immobilisations cédées </t>
  </si>
  <si>
    <t>ICNE de l'exercice/emprunts</t>
  </si>
  <si>
    <t>A 2</t>
  </si>
  <si>
    <t>B 1</t>
  </si>
  <si>
    <t>FONCTIONNEMENT (1)</t>
  </si>
  <si>
    <t>DEPENSES DE</t>
  </si>
  <si>
    <t>OPERATIONS D'ORDRE DE SECTION A SECTION</t>
  </si>
  <si>
    <t>ETATS DES METHODES UTILISEES</t>
  </si>
  <si>
    <t>(1) budget précédent, c'est à dire budget cumulé (BP+BS+DM)</t>
  </si>
  <si>
    <t>TOTAL GENERAL DES RECETTES</t>
  </si>
  <si>
    <t>TOTAL GENERAL DES DEPENSES</t>
  </si>
  <si>
    <t>FONCTIONNEMENT</t>
  </si>
  <si>
    <t>INVESTISSEMENT</t>
  </si>
  <si>
    <t>de l'exercice</t>
  </si>
  <si>
    <t>précédent (1)</t>
  </si>
  <si>
    <t>sur les crédits</t>
  </si>
  <si>
    <t>le budget</t>
  </si>
  <si>
    <t>Vote de l'assemblée délibérante</t>
  </si>
  <si>
    <t>SECTION</t>
  </si>
  <si>
    <t>III - PRESENTATION GENERALE</t>
  </si>
  <si>
    <t>II - BUDGET ANNEXE 05 : BUDBET ANNEXE STDDN WF</t>
  </si>
  <si>
    <t>II - BUDGET ANNEXE 02 : BUDGET ANNEXE AGENCE SPT</t>
  </si>
  <si>
    <t>I - BUDGET PRINCIPAL</t>
  </si>
  <si>
    <t>PRESENTATION AGREGEE DU BUDGET PRINCIPAL ET DES BUDGETS ANNEXES</t>
  </si>
  <si>
    <t>VIREMENT A LA SECTION D''INVESTISSEMENT</t>
  </si>
  <si>
    <t>B 953</t>
  </si>
  <si>
    <t>95 DEPENSES SANS REALISATIONS</t>
  </si>
  <si>
    <t>B - SECTION DE FONCTIONNEMENT</t>
  </si>
  <si>
    <t>III</t>
  </si>
  <si>
    <t>III - VOTE DU BUDGET</t>
  </si>
  <si>
    <t>(2) Egales aux dépenses du chapitre 926 en investissement</t>
  </si>
  <si>
    <t>(1) Egales aux recettes du chapitre 926 en investissement</t>
  </si>
  <si>
    <t>DIFFERENCES SUR REALISATIONS (NEGATIVES) REPRISES AU COMPTE DE RESULTAT</t>
  </si>
  <si>
    <t>Transfert de charges</t>
  </si>
  <si>
    <t>Reprise sur autofinancement</t>
  </si>
  <si>
    <t>RECETTES (2)</t>
  </si>
  <si>
    <t>DEPENSES (1)</t>
  </si>
  <si>
    <t>Article /compte par nature</t>
  </si>
  <si>
    <t>(A l'exclusion du virement à la section d'investissement)</t>
  </si>
  <si>
    <t>CHAPITRE 946 - TRANSFERTS ENTRE LES SECTIONS</t>
  </si>
  <si>
    <t>Détail par articles</t>
  </si>
  <si>
    <t>B 946</t>
  </si>
  <si>
    <t>B - SECTION DE FONCTIONNEMENT - 94 OPERATIONS NON VENTILEES</t>
  </si>
  <si>
    <t>(1) 661 et 76 uniquement servi en opérations réelles ; le rattachement de fin d'exercice par mouvement d'ordre budgétaire figure au chapitre 946</t>
  </si>
  <si>
    <t xml:space="preserve">DEPENSES </t>
  </si>
  <si>
    <t>CHAPITRE 943 - OPERATIONS FINANCIERES</t>
  </si>
  <si>
    <t>PARTICIPATIONS</t>
  </si>
  <si>
    <t>CHAPITRE 942 - DOTATIONS ET PARTICIPATIONS</t>
  </si>
  <si>
    <t>B 943</t>
  </si>
  <si>
    <t>B 942</t>
  </si>
  <si>
    <t xml:space="preserve">(2) Il s'agit des AP et AE nouvelles qui sont votées lors de la séance d'adoption du budget. Cela concerne des AP et AE relatives à de nouvelles programmations pluriannuelles </t>
  </si>
  <si>
    <t>(1) Détailler le compte à trois chiffres</t>
  </si>
  <si>
    <t>AUTRES PRODUITS</t>
  </si>
  <si>
    <t>RESTITUTIONS SUR TAXES</t>
  </si>
  <si>
    <t>CHARGES EXCEPTIONNELLES SUR OPERATIONS DE GESTION</t>
  </si>
  <si>
    <t>AIDES DIRECTES A LA PERSONNE</t>
  </si>
  <si>
    <t>CHARGES DE SECURITE SOCIALE ET DE PREVOYANCE</t>
  </si>
  <si>
    <t>REMUNERATIONS DU PERSONNEL</t>
  </si>
  <si>
    <t>AUTRES IMPOTS, TAXES ET VERSEMENTS ASSIMILES (ADMINISTRATION DES IMPOTS)</t>
  </si>
  <si>
    <t>FRAIS POSTAUX ET FRAIS DE TELECOMMUNICATIONS</t>
  </si>
  <si>
    <t>TRANSPORTS DE BIENS ET TRANSPORTS COLLECTIFS</t>
  </si>
  <si>
    <t>PUBLICITE, PUBLICATIONS, RELATIONS PUBLIQUES</t>
  </si>
  <si>
    <t>REMUNERATIONS D INTERMEDIAIRES ET HONORAIRES</t>
  </si>
  <si>
    <t>DIVERS</t>
  </si>
  <si>
    <t>ENTRETIEN ET REPARATIONS</t>
  </si>
  <si>
    <t>LOCATIONS</t>
  </si>
  <si>
    <t>ACHATS NON STOCKES DE MATIERES ET FOURNITURES</t>
  </si>
  <si>
    <t>PRESENTATION CROISEE</t>
  </si>
  <si>
    <t>Recettes affectées</t>
  </si>
  <si>
    <t>RECETTES AFFECTEES AU FONCTIONNEMENT</t>
  </si>
  <si>
    <t>Hors AP-CP</t>
  </si>
  <si>
    <t>Dans le cadre d'une AP-CP</t>
  </si>
  <si>
    <t>DEPENSES DE FONCTIONNEMENT</t>
  </si>
  <si>
    <t>DU CHAPITRE</t>
  </si>
  <si>
    <t>RECHERCHE - DEVELOPPEMENT</t>
  </si>
  <si>
    <t>AUTRES ACTIVITES</t>
  </si>
  <si>
    <t>AUTRES ACTIVITES DE SERVICES</t>
  </si>
  <si>
    <t>TOURISME</t>
  </si>
  <si>
    <t>compte par nature (1)</t>
  </si>
  <si>
    <t>COMMERCE, ARTISANAT</t>
  </si>
  <si>
    <t>INDUSTRIE, BTP</t>
  </si>
  <si>
    <t>MINES ET CARRIERES</t>
  </si>
  <si>
    <t>AGRICULTURE ET PECHE - SECURITE SANITAIRE DES ALIMENTS ET BIO SECURITE</t>
  </si>
  <si>
    <t>ANIMATION ET DEVELOPPEMENT ECONOMIQUE</t>
  </si>
  <si>
    <t>SERVICES COMMUNS</t>
  </si>
  <si>
    <t xml:space="preserve">AE(2) = </t>
  </si>
  <si>
    <t>CHAPITRE 939 - ECONOMIE</t>
  </si>
  <si>
    <t>Détail par articles - Présentation croisée</t>
  </si>
  <si>
    <t>A 939</t>
  </si>
  <si>
    <t>B - SECTION DE FONCTIONNEMENT - 93 OPERATIONS VENTILEES</t>
  </si>
  <si>
    <t>AUTRES IMPOTS ET TAXES</t>
  </si>
  <si>
    <t>SUBVENTIONS EXCEPTIONNELLES</t>
  </si>
  <si>
    <t>AUTRES CHARGES SOCIALES</t>
  </si>
  <si>
    <t>PRIMES D ASSURANCES</t>
  </si>
  <si>
    <t>AUTRES</t>
  </si>
  <si>
    <t>POSTES ET TELECOMMUNICATIONS</t>
  </si>
  <si>
    <t>INTERMODALITE</t>
  </si>
  <si>
    <t>INFRASTRUCTURES, TRANSPORT ET ACTIVITES NAVALS, FLUVIAUX</t>
  </si>
  <si>
    <t>INFRASTRUCTURES ET TRANSPORT AERIEN</t>
  </si>
  <si>
    <t>INFRASTRUCTURES ET TRANSPORT TERRESTRE</t>
  </si>
  <si>
    <t>CHAPITRE 938 - TRANSPORTS ET COMMUNICATION</t>
  </si>
  <si>
    <t>A 938</t>
  </si>
  <si>
    <t>COMPENSATIONS, ATTRIBUTIONS ET AUTRES PARTICIPATIONS</t>
  </si>
  <si>
    <t>PRESTATIONS DE SERVICES</t>
  </si>
  <si>
    <t>DEPLACEMENTS ET MISSIONS</t>
  </si>
  <si>
    <t>ETUDES ET RECHERCHES</t>
  </si>
  <si>
    <t>METEOROLOGIE</t>
  </si>
  <si>
    <t>URBANISME, LOGEMENT ET ESPACES PUBLICS</t>
  </si>
  <si>
    <t>AMENAGEMENT DU TERRITOIRE</t>
  </si>
  <si>
    <t>BIO-DIVERSITE, PROTECTION MARINE, PAYSAGES, AMENAGEMENT FORESTIER</t>
  </si>
  <si>
    <t>GESTION DE L'EAU</t>
  </si>
  <si>
    <t>PRODUCTION ET MAITRISE DE L'ENERGIE</t>
  </si>
  <si>
    <t>GESTION DES DECHETS ET LUTTE CONTRE LES POLLUTIONS</t>
  </si>
  <si>
    <t>CHAPITRE 937 - AMENAGEMENT ET ENVIRONNEMENT</t>
  </si>
  <si>
    <t>A 937</t>
  </si>
  <si>
    <t>FORMATION PROFESSIONNELLE CONTINUE ET APPRENTISSAGE</t>
  </si>
  <si>
    <t>CHÔMAGE</t>
  </si>
  <si>
    <t>TRAVAIL, EMPLOI, INSERTION</t>
  </si>
  <si>
    <t>CHAPITRE 936 - TRAVAIL, EMPLOI ET FORMATION PROFESSIONNELLE</t>
  </si>
  <si>
    <t>A 936</t>
  </si>
  <si>
    <t>PRODUITS EXCEPTIONNELS SUR OPERATIONS DE GESTION</t>
  </si>
  <si>
    <t>SUBVENTIONS</t>
  </si>
  <si>
    <t>AIDES INDIRECTES A LA PERSONNE</t>
  </si>
  <si>
    <t>INSERTION</t>
  </si>
  <si>
    <t>LUTTE CONTRE LES EXCLUSIONS (DONT AIDE MEDICALE)</t>
  </si>
  <si>
    <t>LOGEMENT SOCIAL</t>
  </si>
  <si>
    <t>PENSIONS</t>
  </si>
  <si>
    <t>FAMILLE ET ENFANCE</t>
  </si>
  <si>
    <t>HANDICAP ET DEPENDANCE (DONT PERSONNES AGEES)</t>
  </si>
  <si>
    <t>CHAPITRE 935 - PROTECTION ET ACTION SOCIALE</t>
  </si>
  <si>
    <t>A 935</t>
  </si>
  <si>
    <t>INFORMATION - MEDIAS</t>
  </si>
  <si>
    <t>JEUNESSE (ACTION SOCIO-EDUCATIVE ET LOISIRS)</t>
  </si>
  <si>
    <t>SPORTS - JEUNESSE - LOISIRS</t>
  </si>
  <si>
    <t>CULTURE</t>
  </si>
  <si>
    <t>CHAPITRE 933 - CULTURE, JEUNESSE, SPORTS ET LOISIRS</t>
  </si>
  <si>
    <t>A 933</t>
  </si>
  <si>
    <t>CHARGES DIVERSES DE GESTION COURANTE</t>
  </si>
  <si>
    <t>SERVICES PERISCOLAIRES</t>
  </si>
  <si>
    <t>ENSEIGNEMENT SUPERIEUR</t>
  </si>
  <si>
    <t>ENSEIGNEMENT SECONDAIRE</t>
  </si>
  <si>
    <t>ENSEIGNEMENT PRIMAIRE</t>
  </si>
  <si>
    <t xml:space="preserve">AE = </t>
  </si>
  <si>
    <t>CHAPITRE 932 - ENSEIGNEMENT</t>
  </si>
  <si>
    <t>A 932</t>
  </si>
  <si>
    <t>JUSTICE</t>
  </si>
  <si>
    <t>INCENDIE ET SECOURS</t>
  </si>
  <si>
    <t>POLICE</t>
  </si>
  <si>
    <t>CHAPITRE 931 - SECURITE ET ORDRE PUBLIC</t>
  </si>
  <si>
    <t>A 931</t>
  </si>
  <si>
    <t>AUTRES PRODUITS EXCEPTIONNELS</t>
  </si>
  <si>
    <t>MANDATS ANNULES (S/EXERCICES ANTERIEURS) OU ATTEINTS PAR DECHEANCE QUADRIENNALE</t>
  </si>
  <si>
    <t>REVENUS DES VALEURS MOBILIERES DE PLACEMENT (REVENUS DIRECTS ET INDIRECTS)</t>
  </si>
  <si>
    <t>AMENDES</t>
  </si>
  <si>
    <t>IMPOTS ET TAXES SECTORIELS</t>
  </si>
  <si>
    <t>IMPOTS ET TAXES LIES AUX ACTIVITES DE SERVICE</t>
  </si>
  <si>
    <t>DROITS D ENREGISTREMENT ET DE TIMBRE</t>
  </si>
  <si>
    <t>DROITS ET TAXES A L'IMPORTATION</t>
  </si>
  <si>
    <t>CONTRIBUTIONS DIRECTES</t>
  </si>
  <si>
    <t>REDEVANCES ET RECETTES D UTILISATION DU DOMAINE</t>
  </si>
  <si>
    <t>AUTRES CHARGES EXCEPTIONNELLES</t>
  </si>
  <si>
    <t>TITRES ANNULES (SUR EXERCICES ANTERIEURS)</t>
  </si>
  <si>
    <t>AUTRES CHARGES FINANCIERES</t>
  </si>
  <si>
    <t>CHARGES D INTERETS</t>
  </si>
  <si>
    <t>CONTRIBUTIONS OBLIGATOIRES</t>
  </si>
  <si>
    <t>PERTES SUR CREANCES IRRECOUVRABLES</t>
  </si>
  <si>
    <t>INDEMNITES, FRAIS MISSION ET FORMAT DES ELUS, MEMBRES INSTITUT</t>
  </si>
  <si>
    <t>AUTRES CHARGES DE PERSONNEL</t>
  </si>
  <si>
    <t>CHARGES LOCATIVES ET DE COPROPRIETE</t>
  </si>
  <si>
    <t>ACHATS STOCKES - AUTRES APPROVISIONNEMENTS</t>
  </si>
  <si>
    <t>RELATIONS EXTERIEURES</t>
  </si>
  <si>
    <t>AFFAIRES COUTUMIERES</t>
  </si>
  <si>
    <t>POUVOIRS PUBLICS ET INSTITUTIONS</t>
  </si>
  <si>
    <t>SERVICES GENERAUX</t>
  </si>
  <si>
    <t>NON VENTILE</t>
  </si>
  <si>
    <t>CHAPITRE 930 - ADMINISTRATION GENERALE</t>
  </si>
  <si>
    <t>A 930</t>
  </si>
  <si>
    <t>(1) Il s'agit de crédits de paiements afférents à l'ensemble des autorisations d'engagement votées antérieurement et lors de la séance budgétaire ainsi que des crédits annuels hors AE</t>
  </si>
  <si>
    <t>TOTAL des groupes fonctionnels</t>
  </si>
  <si>
    <t>953</t>
  </si>
  <si>
    <t>DEPENSES IMPREVUES</t>
  </si>
  <si>
    <t>952</t>
  </si>
  <si>
    <t>TRANSFERTS ENTRE LES SECTIONS</t>
  </si>
  <si>
    <t>946</t>
  </si>
  <si>
    <t>PROVISIONS ET AUTRES OPERATIONS MIXTES</t>
  </si>
  <si>
    <t>945</t>
  </si>
  <si>
    <t>FRAIS DE FONCTIONNEMENT DES GROUPES D''ELUS</t>
  </si>
  <si>
    <t>944</t>
  </si>
  <si>
    <t>OPERATIONS FINANCIERES</t>
  </si>
  <si>
    <t>943</t>
  </si>
  <si>
    <t>DOTATIONS ET PARTICIPATIONS</t>
  </si>
  <si>
    <t>942</t>
  </si>
  <si>
    <t>941</t>
  </si>
  <si>
    <t>IMPOSITIONS DIRECTES</t>
  </si>
  <si>
    <t>940</t>
  </si>
  <si>
    <t>Opérations non ventilées</t>
  </si>
  <si>
    <t>Groupe 94</t>
  </si>
  <si>
    <t>ECONOMIE</t>
  </si>
  <si>
    <t>939</t>
  </si>
  <si>
    <t>TRANSPORTS ET COMMUNICATION</t>
  </si>
  <si>
    <t>938</t>
  </si>
  <si>
    <t>AMENAGEMENT ET ENVIRONNEMENT</t>
  </si>
  <si>
    <t>937</t>
  </si>
  <si>
    <t>TRAVAIL, EMPLOI ET FORMATION PROFESSIONNELLE</t>
  </si>
  <si>
    <t>936</t>
  </si>
  <si>
    <t>PROTECTION ET ACTION SOCIALE</t>
  </si>
  <si>
    <t>935</t>
  </si>
  <si>
    <t>SANTE</t>
  </si>
  <si>
    <t>934</t>
  </si>
  <si>
    <t>CULTURE, JEUNESSE, SPORTS ET LOISIRS</t>
  </si>
  <si>
    <t>933</t>
  </si>
  <si>
    <t>ENSEIGNEMENT</t>
  </si>
  <si>
    <t>932</t>
  </si>
  <si>
    <t>SECURITE ET ORDRE PUBLIC</t>
  </si>
  <si>
    <t>931</t>
  </si>
  <si>
    <t>ADMINISTRATION GENERALE</t>
  </si>
  <si>
    <t>930</t>
  </si>
  <si>
    <t>Opérations ventilées</t>
  </si>
  <si>
    <t>Groupe 93</t>
  </si>
  <si>
    <t>crédits de l'exercice (1)</t>
  </si>
  <si>
    <t>AE lors de la séance budgétaire</t>
  </si>
  <si>
    <t>LIBELLES</t>
  </si>
  <si>
    <t>Chapitres</t>
  </si>
  <si>
    <t>Vote de l'assemblée délibérante sur les</t>
  </si>
  <si>
    <t>B</t>
  </si>
  <si>
    <t>B - SECTION DE FONCTIONNEMENT - VUE D'ENSEMBLE</t>
  </si>
  <si>
    <t xml:space="preserve">PRODUIT DES CESSIONS D''IMMOBILISATIONS </t>
  </si>
  <si>
    <t>VIREMENT DE LA SECTION DE FONCTIONNEMENT</t>
  </si>
  <si>
    <t>A954</t>
  </si>
  <si>
    <t>95 OPERATIONS SANS REALISATIONS</t>
  </si>
  <si>
    <t>A951</t>
  </si>
  <si>
    <t>A - SECTION D'INVESTISSEMENT</t>
  </si>
  <si>
    <t>A - SECTION D'INVESTISSEMENT - 92 OPERATIONS NON VENTILEES</t>
  </si>
  <si>
    <t>EMPRUNTS AUPRES DES ETABLISSEMENTS FINANCIERS</t>
  </si>
  <si>
    <t>CHAPITRE 923 - DETTES ET AUTRES OPERATIONS FINANCIERES</t>
  </si>
  <si>
    <t>A 923</t>
  </si>
  <si>
    <t>(1) Reversement de dotations (trop perçu)</t>
  </si>
  <si>
    <t>ETAT ET ETABLISSEMENTS NATIONAUX</t>
  </si>
  <si>
    <t>CHAPITRE 922 - DOTATIONS ET PARTICIPATIONS</t>
  </si>
  <si>
    <t>CHAPITRE 921 - TAXES NON AFFECTEES</t>
  </si>
  <si>
    <t>A 922</t>
  </si>
  <si>
    <t>A 921</t>
  </si>
  <si>
    <t>POUR INFORMATION : EMPRUNTS AFFECTES</t>
  </si>
  <si>
    <t>AUTRES IMMOBILISATIONS CORPORELLES</t>
  </si>
  <si>
    <t>INSTALLATIONS, MATERIEL ET OUTILLAGE TECHNIQUES</t>
  </si>
  <si>
    <t>AGENCEMENTS ET AMENAGEMENTS DE TERRAINS</t>
  </si>
  <si>
    <t>FRAIS D ETUDES, DE RECHERCHE ET DE DEVELOPPEMENT ET FRAIS D INSERTION</t>
  </si>
  <si>
    <t>RECETTES AFFECTEES AUX EQUIPEMENTS</t>
  </si>
  <si>
    <t>DEPENSES D'EQUIPEMENT</t>
  </si>
  <si>
    <t xml:space="preserve">AP = </t>
  </si>
  <si>
    <t>CHAPITRE 909 - ECONOMIE</t>
  </si>
  <si>
    <t>A 909</t>
  </si>
  <si>
    <t>A - SECTION D'INVESTISSEMENT - 90 OPERATIONS VENTILEES</t>
  </si>
  <si>
    <t>IMMOBILISATIONS CORPORELLES EN COURS</t>
  </si>
  <si>
    <t>CONSTRUCTIONS</t>
  </si>
  <si>
    <t>CHAPITRE 908 - TRANSPORTS ET COMMUNICATION</t>
  </si>
  <si>
    <t>A 908</t>
  </si>
  <si>
    <t>CHAPITRE 907 - AMENAGEMENT ET ENVIRONNEMENT</t>
  </si>
  <si>
    <t>A 907</t>
  </si>
  <si>
    <t>CHAPITRE 903 - CULTURE, JEUNESSE, SPORTS ET LOISIRS</t>
  </si>
  <si>
    <t>A 903</t>
  </si>
  <si>
    <t>CHAPITRE 902 - ENSEIGNEMENT</t>
  </si>
  <si>
    <t>A 902</t>
  </si>
  <si>
    <t xml:space="preserve">AP(2) = </t>
  </si>
  <si>
    <t>CHAPITRE 900 - ADMINISTRATION GENERALE</t>
  </si>
  <si>
    <t>A 900</t>
  </si>
  <si>
    <t>(1) Il s'agit de crédits de paiements afférents à l'ensemble des autorisations de programmes votées antérieurement et lors de la séance budgétaire ainsi que des crédits annuels hors AP</t>
  </si>
  <si>
    <t>950</t>
  </si>
  <si>
    <t>Opérations sans réalisation</t>
  </si>
  <si>
    <t>Groupe 95</t>
  </si>
  <si>
    <t>926</t>
  </si>
  <si>
    <t>OPERATIONS PATRIMONIALES</t>
  </si>
  <si>
    <t>925</t>
  </si>
  <si>
    <t>OPERATIONS POUR LE COMPTE DE TIERS</t>
  </si>
  <si>
    <t>924</t>
  </si>
  <si>
    <t>DETTES ET AUTRES OPERATIONS FINANCIERES</t>
  </si>
  <si>
    <t>923</t>
  </si>
  <si>
    <t>922</t>
  </si>
  <si>
    <t>TAXES NON AFFECTEES</t>
  </si>
  <si>
    <t>921</t>
  </si>
  <si>
    <t>Opération non ventilées</t>
  </si>
  <si>
    <t>Groupe 92</t>
  </si>
  <si>
    <t>909</t>
  </si>
  <si>
    <t>908</t>
  </si>
  <si>
    <t>907</t>
  </si>
  <si>
    <t>906</t>
  </si>
  <si>
    <t>905</t>
  </si>
  <si>
    <t>904</t>
  </si>
  <si>
    <t>903</t>
  </si>
  <si>
    <t>902</t>
  </si>
  <si>
    <t>901</t>
  </si>
  <si>
    <t>900</t>
  </si>
  <si>
    <t>Groupe 90</t>
  </si>
  <si>
    <t>AP lors de la séance budgétaire</t>
  </si>
  <si>
    <t>A</t>
  </si>
  <si>
    <t>A - SECTION D'INVESTISSEMENT - VUE D'ENSEMBLE</t>
  </si>
  <si>
    <t>(3) Dans la limite de 7,5% des dépenses réelles de la section .</t>
  </si>
  <si>
    <t>(2) Rayer la mention inutile</t>
  </si>
  <si>
    <t>(1) A compléter par «du chapitre» ou «de l'article».</t>
  </si>
  <si>
    <t xml:space="preserve">  - primitif de l'exercice précédent</t>
  </si>
  <si>
    <t xml:space="preserve">V - La comparaison s'effectue par rapport au budget : </t>
  </si>
  <si>
    <t>IV - En l'absence de mention au paragraphe III - ci dessus, le(s) président(s) est réputé ne pas avoir reçu l'autorisation de l'assemblée délibérante de pratiquer des virements de crédits de paiement de chapitre à chapitre.</t>
  </si>
  <si>
    <t>..........................................................................................................</t>
  </si>
  <si>
    <t>III - L'assemblée délibérante autorise le(s) président(s) à opérer des virements de crédits de paiement de chapitre à chapitre dans les limites suivantes (3) :</t>
  </si>
  <si>
    <t>II - En l'absence de mention au paragraphe I ci-dessus, le budget est réputé voté par chapitre.</t>
  </si>
  <si>
    <t>La liste des articles spécialisés sur lesquels l'ordonnateur ne peut procéder à des virements d'article à article est la suivante:</t>
  </si>
  <si>
    <t xml:space="preserve">  - avec (sans) vote formel sur chacun des chapitres (2)</t>
  </si>
  <si>
    <t>I  - L'assemblée délibérante a voté le présent budget (crédits de paiement afférents à une AP/AE ou crédits de paiement hors AP/AE) :</t>
  </si>
  <si>
    <t>(2) Voir page 12 pour la comparaison par rapport au budget précédent</t>
  </si>
  <si>
    <t>(1) Exceptionnellement, les comptes 20,21,23 sont en recettes réelles en cas de réduction ou d'annulation de mandats donnant lieu à reversement.</t>
  </si>
  <si>
    <t>Sous total des opérations d'ordre</t>
  </si>
  <si>
    <t>ATTENUATION DE CHARGES</t>
  </si>
  <si>
    <t>013</t>
  </si>
  <si>
    <t>PRODUITS EXCEPTIONNELS</t>
  </si>
  <si>
    <t>77</t>
  </si>
  <si>
    <t>PRODUITS FINANCIERS</t>
  </si>
  <si>
    <t>76</t>
  </si>
  <si>
    <t>AUTRES PRODUITS D ACTIVITE</t>
  </si>
  <si>
    <t>75</t>
  </si>
  <si>
    <t>74</t>
  </si>
  <si>
    <t>IMPOTS, DROITS ET TAXES (hors c/731)</t>
  </si>
  <si>
    <t>73</t>
  </si>
  <si>
    <t>731</t>
  </si>
  <si>
    <t>PRODUITS DES SERVICES DU DOMAINE ET VENTES DIVERSES</t>
  </si>
  <si>
    <t>70</t>
  </si>
  <si>
    <t>Sous total des opérations réelles et mixtes</t>
  </si>
  <si>
    <t>Recettes de fonctionnement - Total</t>
  </si>
  <si>
    <t>l'exercice</t>
  </si>
  <si>
    <t>(2)</t>
  </si>
  <si>
    <t>(1)</t>
  </si>
  <si>
    <t>Crédits votés pour</t>
  </si>
  <si>
    <t>Budget précédent</t>
  </si>
  <si>
    <t/>
  </si>
  <si>
    <t>IMMOBILISATIONS EN COURS (1)</t>
  </si>
  <si>
    <t>23</t>
  </si>
  <si>
    <t>IMMOBILISATIONS RECUES EN AFFECTATION</t>
  </si>
  <si>
    <t>22</t>
  </si>
  <si>
    <t>IMMOBILISATIONS CORPORELLES</t>
  </si>
  <si>
    <t>21</t>
  </si>
  <si>
    <t>SUBVENTIONS D EQUIPEMENT VERSEES</t>
  </si>
  <si>
    <t>204</t>
  </si>
  <si>
    <t>IMMOBILISATIONS INCORPORELLES (hors c/204)</t>
  </si>
  <si>
    <t>20</t>
  </si>
  <si>
    <t>EMPRUNTS ET DETTES ASSIMILEES</t>
  </si>
  <si>
    <t>SUBVENTIONS D INVESTISSEMENT</t>
  </si>
  <si>
    <t>13</t>
  </si>
  <si>
    <t>Recettes d'investissement - Total</t>
  </si>
  <si>
    <t>3 -  BALANCE GENERALE (RECETTES)</t>
  </si>
  <si>
    <t>II</t>
  </si>
  <si>
    <t>II - PRESENTATION GENERALE DU BUDGET</t>
  </si>
  <si>
    <t>(1) Voir page 12 pour la comparaison par rapport au budget précédent</t>
  </si>
  <si>
    <t>CHARGES EXCEPTIONNELLES</t>
  </si>
  <si>
    <t>67</t>
  </si>
  <si>
    <t>CHARGES FINANCIERES</t>
  </si>
  <si>
    <t>66</t>
  </si>
  <si>
    <t>FRAIS DE FONCTIONNEMENT DES GROUPES D'ELUS</t>
  </si>
  <si>
    <t>6586</t>
  </si>
  <si>
    <t>AUTRES CHARGES D ACTIVITE</t>
  </si>
  <si>
    <t>65</t>
  </si>
  <si>
    <t>ATTENUATION DE PRODUITS</t>
  </si>
  <si>
    <t>014</t>
  </si>
  <si>
    <t>CHARGES DE PERSONNEL ET FRAIS ASSIMILES</t>
  </si>
  <si>
    <t>012</t>
  </si>
  <si>
    <t>CHARGES A CARACTERE GENERAL</t>
  </si>
  <si>
    <t>011</t>
  </si>
  <si>
    <t>Dépenses de fonctionnement - Total</t>
  </si>
  <si>
    <t>IMMOBILISATIONS EN COURS</t>
  </si>
  <si>
    <t>IMMOBILISATIONS INCORPORELLES (hors 204)</t>
  </si>
  <si>
    <t>Dépenses d'investissement - Total</t>
  </si>
  <si>
    <t>3 - BALANCE GENERALE (DEPENSES)</t>
  </si>
  <si>
    <t>TOTAL DE LA SECTION</t>
  </si>
  <si>
    <t>AUTOFINANCEMENT DEGAGE = D(946+953) - R946</t>
  </si>
  <si>
    <t>953 Virement à la section d'investissement</t>
  </si>
  <si>
    <t>946 Transfert entre sections</t>
  </si>
  <si>
    <t>OPERATIONS D'ORDRE</t>
  </si>
  <si>
    <t>TOTAL HORS CHARGES TRANSFEREES</t>
  </si>
  <si>
    <t>945 Provisions et autres opérations mixtes</t>
  </si>
  <si>
    <t>944 Frais de fonctionnement des groupes d'élus</t>
  </si>
  <si>
    <t>943 Opérations financières</t>
  </si>
  <si>
    <t>942 Dotations et participations non affectées</t>
  </si>
  <si>
    <t>941 Autres impôts et taxes</t>
  </si>
  <si>
    <t>940 Impositions directes</t>
  </si>
  <si>
    <t>94 Opérations non ventilées</t>
  </si>
  <si>
    <t>939 Economie</t>
  </si>
  <si>
    <t>938 Transports et communication</t>
  </si>
  <si>
    <t>937 Aménagement, environnement</t>
  </si>
  <si>
    <t>936 Travail, emploi et formation professionnelle</t>
  </si>
  <si>
    <t>935 Protection et action sociale</t>
  </si>
  <si>
    <t>934 Santé</t>
  </si>
  <si>
    <t>933 Culture, jeunesse et sports, loisirs</t>
  </si>
  <si>
    <t>932 Enseignement</t>
  </si>
  <si>
    <t>931 Sécurité et ordre public</t>
  </si>
  <si>
    <t>930 Administration générale</t>
  </si>
  <si>
    <t>93 Opérations ventilées</t>
  </si>
  <si>
    <t>CHAPITRES</t>
  </si>
  <si>
    <t>OPERATIONS REELLES ET MIXTES</t>
  </si>
  <si>
    <t>SECTION DE FONCTIONNEMENT</t>
  </si>
  <si>
    <t>2 - B</t>
  </si>
  <si>
    <t>2 - EQUILIBRE FINANCIER DU BUDGET (B - FONCTIONNEMENT)</t>
  </si>
  <si>
    <t>AUTOFINANCEMENT DE L'EXERCICE = R(926+951) - D926</t>
  </si>
  <si>
    <t>951 Virement de la section de fonctionnement</t>
  </si>
  <si>
    <t>926 Transfert entre sections</t>
  </si>
  <si>
    <t>925 Opérations patrimoniales (à l'interieur de la section)</t>
  </si>
  <si>
    <t>954 Produit des cessions d'immobilisations</t>
  </si>
  <si>
    <t>95 Opérations sans réalisations</t>
  </si>
  <si>
    <t>924 Opération pour le comptes des tiers</t>
  </si>
  <si>
    <t>923 Dettes et autres opérations financières</t>
  </si>
  <si>
    <t>922 Dotations et participations</t>
  </si>
  <si>
    <t>921 Taxes non affectées</t>
  </si>
  <si>
    <t>92 Opérations non ventilées</t>
  </si>
  <si>
    <t>909 Economie</t>
  </si>
  <si>
    <t>908 Transports et communication</t>
  </si>
  <si>
    <t>907 Aménagement, environnement</t>
  </si>
  <si>
    <t>906 Travail, emploi et formation professionnelle</t>
  </si>
  <si>
    <t>905 Protection et action sociale</t>
  </si>
  <si>
    <t>904 Santé</t>
  </si>
  <si>
    <t>903 Culture, jeunesse et sports, loisirs</t>
  </si>
  <si>
    <t>902 Enseignement</t>
  </si>
  <si>
    <t>901 Sécurité et ordre public</t>
  </si>
  <si>
    <t>900 Administration générale</t>
  </si>
  <si>
    <t>90 Opérations ventilées</t>
  </si>
  <si>
    <t>OPERATIONS REELLES</t>
  </si>
  <si>
    <t>SECTION D'INVESTISSEMENT</t>
  </si>
  <si>
    <t>2 - A</t>
  </si>
  <si>
    <t>2 - EQUILIBRE FINANCIER DU BUDGET (A - INVESTISSEMENT)</t>
  </si>
  <si>
    <t>94 OPERATIONS NON VENTILEES</t>
  </si>
  <si>
    <t>93 OPERATIONS VENTILEES</t>
  </si>
  <si>
    <t>RECETTES DE FONCTIONNEMENT</t>
  </si>
  <si>
    <t xml:space="preserve"> - hors AE/CP</t>
  </si>
  <si>
    <t xml:space="preserve"> - en AE/CP</t>
  </si>
  <si>
    <t>954 Produits de cession d'immobilisation</t>
  </si>
  <si>
    <t>924 Opération pour le compte de tiers</t>
  </si>
  <si>
    <t xml:space="preserve"> - Autres opérations non ventilées</t>
  </si>
  <si>
    <t>92 OPERATIONS NON VENTILEES:</t>
  </si>
  <si>
    <t xml:space="preserve"> - Recettes affectées</t>
  </si>
  <si>
    <t>90 OPERATIONS VENTILEES</t>
  </si>
  <si>
    <t>RECETTES D'INVESTISSEMENT</t>
  </si>
  <si>
    <t>92 OPERATIONS NON VENTILEES</t>
  </si>
  <si>
    <t xml:space="preserve"> - Hors AP/CP</t>
  </si>
  <si>
    <t xml:space="preserve"> - En AP/CP</t>
  </si>
  <si>
    <t>DEPENSES D'INVESTISSEMENT</t>
  </si>
  <si>
    <t xml:space="preserve">AE VOTEES </t>
  </si>
  <si>
    <t xml:space="preserve">AP VOTEES </t>
  </si>
  <si>
    <t>(sauf 01)</t>
  </si>
  <si>
    <t>ECONOMIE ET DEVELOPPEMENT</t>
  </si>
  <si>
    <t>AMENAGEMENT, ENVIRONNEMENT</t>
  </si>
  <si>
    <t>SANTE (PREV. MEDICO SOCIALE)</t>
  </si>
  <si>
    <t>CULTURE, JEUNESSE ET SPORTS, LOISIRS</t>
  </si>
  <si>
    <t>0                  ADMINISTRATION GENERALE</t>
  </si>
  <si>
    <t>DONT NON VENTILE</t>
  </si>
  <si>
    <t>DONT DEPENSES IMPREVUES</t>
  </si>
  <si>
    <t>BUDGET PRECEDENT (1)</t>
  </si>
  <si>
    <t>9</t>
  </si>
  <si>
    <t>8</t>
  </si>
  <si>
    <t>7</t>
  </si>
  <si>
    <t>6</t>
  </si>
  <si>
    <t>5</t>
  </si>
  <si>
    <t>4</t>
  </si>
  <si>
    <t>3</t>
  </si>
  <si>
    <t>2</t>
  </si>
  <si>
    <t>1</t>
  </si>
  <si>
    <t>DONT</t>
  </si>
  <si>
    <t>POUR INFORMATION</t>
  </si>
  <si>
    <t>1 - BUDGET - RECAPITULATION PAR GROUPES FONCTIONNELS (suite)</t>
  </si>
  <si>
    <t>1 - BUDGET - RECAPITULATION PAR GROUPES FONCTIONNELS</t>
  </si>
  <si>
    <t>(1)Aux dépenses et recettes réelles sont assimilées les opérations mixtes, constituées principalement des provisions et reprises sur provisions</t>
  </si>
  <si>
    <t>BUDGET</t>
  </si>
  <si>
    <t>ORDRE</t>
  </si>
  <si>
    <t>REELLES (1)</t>
  </si>
  <si>
    <t>TOTAL DES RECETTES</t>
  </si>
  <si>
    <t>TOTAL DES DEPENSES</t>
  </si>
  <si>
    <t>VENTILATION DES OPERATIONS REELLES ET D'ORDRE DU BUDGET</t>
  </si>
  <si>
    <t>TOTAL DU BUDGET</t>
  </si>
  <si>
    <t>TOTAL DE LA SECTION DE FONCTIONNEMENT</t>
  </si>
  <si>
    <t>TOTAL DE LA SECTION D'INVESTISSEMENT</t>
  </si>
  <si>
    <t>VUE D'ENSEMBLE DU BUDGET</t>
  </si>
  <si>
    <t>I bis - Présentation consolidée par programme des AP et des AE votées</t>
  </si>
  <si>
    <t xml:space="preserve">   Dans l'ensemble des tableaux, les cases grisées ne doivent pas être remplies</t>
  </si>
  <si>
    <t>(2) Evolution de l'assiette fiscale des dotations aux collectivités</t>
  </si>
  <si>
    <t>Collectivité</t>
  </si>
  <si>
    <r>
      <t xml:space="preserve">Coefficient de mobilisation des centimes additionnels </t>
    </r>
    <r>
      <rPr>
        <b/>
        <sz val="8"/>
        <rFont val="Arial"/>
        <family val="2"/>
      </rPr>
      <t>(1)</t>
    </r>
  </si>
  <si>
    <r>
      <t xml:space="preserve">13. </t>
    </r>
    <r>
      <rPr>
        <sz val="10"/>
        <rFont val="Arial"/>
        <family val="2"/>
      </rPr>
      <t>Encours de la dette / capacité d'autofinancement</t>
    </r>
  </si>
  <si>
    <r>
      <t xml:space="preserve">12. </t>
    </r>
    <r>
      <rPr>
        <sz val="10"/>
        <rFont val="Arial"/>
        <family val="2"/>
      </rPr>
      <t>Encours de la dette / recettes réelles de fonctionnement</t>
    </r>
  </si>
  <si>
    <r>
      <t xml:space="preserve">11. </t>
    </r>
    <r>
      <rPr>
        <sz val="10"/>
        <rFont val="Arial"/>
        <family val="2"/>
      </rPr>
      <t>Dépenses d'équipement brut / recettes réelles de fonctionnement.</t>
    </r>
  </si>
  <si>
    <t xml:space="preserve">    la dette en capital / recettes réelles de fonctionnement</t>
  </si>
  <si>
    <r>
      <t xml:space="preserve">10. </t>
    </r>
    <r>
      <rPr>
        <sz val="10"/>
        <rFont val="Arial"/>
        <family val="2"/>
      </rPr>
      <t>Dépenses réelles de fonctionnement + remboursement annuel de</t>
    </r>
  </si>
  <si>
    <r>
      <t xml:space="preserve">9. </t>
    </r>
    <r>
      <rPr>
        <sz val="10"/>
        <rFont val="Arial"/>
        <family val="2"/>
      </rPr>
      <t>Taux d'épargne brut / population</t>
    </r>
  </si>
  <si>
    <r>
      <t xml:space="preserve">8. </t>
    </r>
    <r>
      <rPr>
        <sz val="10"/>
        <rFont val="Arial"/>
        <family val="2"/>
      </rPr>
      <t>Impôts et taxes / recettes de fonctionnement</t>
    </r>
  </si>
  <si>
    <r>
      <t xml:space="preserve">7. </t>
    </r>
    <r>
      <rPr>
        <sz val="10"/>
        <rFont val="Arial"/>
        <family val="2"/>
      </rPr>
      <t xml:space="preserve">Taux d'évolution prévisionnel des recettes fiscales </t>
    </r>
    <r>
      <rPr>
        <sz val="8"/>
        <rFont val="Arial"/>
        <family val="2"/>
      </rPr>
      <t>(2)</t>
    </r>
  </si>
  <si>
    <r>
      <t xml:space="preserve">6. </t>
    </r>
    <r>
      <rPr>
        <sz val="10"/>
        <rFont val="Arial"/>
        <family val="2"/>
      </rPr>
      <t>Dépenses de personnel / dépenses réelles de fonctionnement</t>
    </r>
  </si>
  <si>
    <t>Nombre de mètres carrés de surface utile de bâtiments</t>
  </si>
  <si>
    <r>
      <t xml:space="preserve">5. </t>
    </r>
    <r>
      <rPr>
        <sz val="10"/>
        <rFont val="Arial"/>
        <family val="2"/>
      </rPr>
      <t>Dotation globale de fonctionnement / Population</t>
    </r>
  </si>
  <si>
    <t>la collectivité</t>
  </si>
  <si>
    <r>
      <t xml:space="preserve">4. </t>
    </r>
    <r>
      <rPr>
        <sz val="10"/>
        <rFont val="Arial"/>
        <family val="2"/>
      </rPr>
      <t>Encours de la dette / Population</t>
    </r>
  </si>
  <si>
    <t>Nombre d'organismes de coopération auxquels participe</t>
  </si>
  <si>
    <r>
      <t xml:space="preserve">3. </t>
    </r>
    <r>
      <rPr>
        <sz val="10"/>
        <rFont val="Arial"/>
        <family val="2"/>
      </rPr>
      <t>Dépenses d'équipement brut / Population</t>
    </r>
  </si>
  <si>
    <t>Longueur de la voirie (en km)</t>
  </si>
  <si>
    <r>
      <t xml:space="preserve">2. </t>
    </r>
    <r>
      <rPr>
        <sz val="10"/>
        <rFont val="Arial"/>
        <family val="2"/>
      </rPr>
      <t>Recettes réelles de fonctionnement / Population</t>
    </r>
  </si>
  <si>
    <t>Population fictive</t>
  </si>
  <si>
    <r>
      <t xml:space="preserve">1. </t>
    </r>
    <r>
      <rPr>
        <sz val="10"/>
        <rFont val="Arial"/>
        <family val="2"/>
      </rPr>
      <t>Dépenses réelles de fonctionnement / Population</t>
    </r>
  </si>
  <si>
    <t>Population totale (colonne h du recensement INSEE.)</t>
  </si>
  <si>
    <t>Valeurs</t>
  </si>
  <si>
    <t>INFORMATIONS FINANCIERES - RATIOS</t>
  </si>
  <si>
    <t>INFORMATIONS STATISTIQUES</t>
  </si>
  <si>
    <t>1. INFORMATIONS STATISTIQUES ET FISCALES</t>
  </si>
  <si>
    <t>I</t>
  </si>
  <si>
    <t>I  -  INFORMATIONS GENERALES</t>
  </si>
  <si>
    <t>95 - Dépenses sans réalisation</t>
  </si>
  <si>
    <t>94 - Opérations non ventilées</t>
  </si>
  <si>
    <t>93 - Opérations ventilées</t>
  </si>
  <si>
    <t>Signatures</t>
  </si>
  <si>
    <t>Vue d'ensemble</t>
  </si>
  <si>
    <t>Décisions en matière de taux de contributions directes -</t>
  </si>
  <si>
    <t>B - Section de fonctionnement</t>
  </si>
  <si>
    <t>concours aux associations</t>
  </si>
  <si>
    <t>95 - Opérations sans réalisation</t>
  </si>
  <si>
    <t xml:space="preserve">Liste des syndicats mixtes et ententes - Etat des </t>
  </si>
  <si>
    <t>92 - Opérations non ventilées</t>
  </si>
  <si>
    <t>Etat du personnel</t>
  </si>
  <si>
    <t>90 - Opérations ventilées</t>
  </si>
  <si>
    <t>Etat de recettes grevées d'une affectation speciale</t>
  </si>
  <si>
    <t>Détail des opérations pour compte des tiers</t>
  </si>
  <si>
    <t>A - Section d'investissement</t>
  </si>
  <si>
    <t>utilisées</t>
  </si>
  <si>
    <t>III - Vote du budget</t>
  </si>
  <si>
    <t xml:space="preserve">Opérations d'ordre de section à section - Etat des méthodes  </t>
  </si>
  <si>
    <t>Etat des engagements donnés - Engagements reçus</t>
  </si>
  <si>
    <t>3 - Balance générale du budget</t>
  </si>
  <si>
    <t>2 - Equilibre financier du budget</t>
  </si>
  <si>
    <t>1 - Budget -Récapitulation par groupes fonctionnels</t>
  </si>
  <si>
    <t>Vue d'ensemble du budget</t>
  </si>
  <si>
    <t>II - Présentation générale du budget</t>
  </si>
  <si>
    <t>et des budgets annexes</t>
  </si>
  <si>
    <t xml:space="preserve">Présentation agrégée du budget principal </t>
  </si>
  <si>
    <t>Informations statistiques et fiscales</t>
  </si>
  <si>
    <t>sans objet</t>
  </si>
  <si>
    <t>joint</t>
  </si>
  <si>
    <t>I - Informations générales</t>
  </si>
  <si>
    <t>Page</t>
  </si>
  <si>
    <t>SOMMAIRE</t>
  </si>
  <si>
    <t>Moyennes prévisionnelles</t>
  </si>
  <si>
    <t>INFORMATIONS FISCALES PREVISIONNELLES</t>
  </si>
  <si>
    <t xml:space="preserve">(1) Total des centimes additionnels votés par l'Assemblée </t>
  </si>
  <si>
    <t>PROPOSITIONS DE LA COMMISSION DES FINANCES (2)</t>
  </si>
  <si>
    <t>VOTE DE L'ASSEMBLEE</t>
  </si>
  <si>
    <t>(2) Propositions formulées par la commission des finances de l'Assemblée pour l'exercice n</t>
  </si>
  <si>
    <t>Propositions de la commission des finances</t>
  </si>
  <si>
    <t>(2) Propositions formulées par la commission des finances de l'Assemblée territoriale pour l'exercice n</t>
  </si>
  <si>
    <t>(3) Propositions formulées par la commission des finances de l'Assemblée territoriale pour l'exercice n</t>
  </si>
  <si>
    <r>
      <t xml:space="preserve">- au niveau (1)   </t>
    </r>
    <r>
      <rPr>
        <b/>
        <sz val="8"/>
        <rFont val="Arial"/>
        <family val="2"/>
      </rPr>
      <t>du chapitre</t>
    </r>
    <r>
      <rPr>
        <sz val="8"/>
        <rFont val="Arial"/>
        <family val="2"/>
      </rPr>
      <t xml:space="preserve">                                        pour la section d'investissement</t>
    </r>
  </si>
  <si>
    <r>
      <t xml:space="preserve">- au niveau (1)   </t>
    </r>
    <r>
      <rPr>
        <b/>
        <sz val="8"/>
        <rFont val="Arial"/>
        <family val="2"/>
      </rPr>
      <t xml:space="preserve">du chapitre </t>
    </r>
    <r>
      <rPr>
        <sz val="8"/>
        <rFont val="Arial"/>
        <family val="2"/>
      </rPr>
      <t xml:space="preserve">                                       pour la section de fonctionnement</t>
    </r>
  </si>
  <si>
    <r>
      <t xml:space="preserve">  - </t>
    </r>
    <r>
      <rPr>
        <strike/>
        <sz val="8"/>
        <rFont val="Arial"/>
        <family val="2"/>
      </rPr>
      <t>cumulé de l'exercice précédent (BP+BS+DM) (2)</t>
    </r>
  </si>
  <si>
    <t>Propositions de la commission</t>
  </si>
  <si>
    <t>des finances</t>
  </si>
  <si>
    <t>5-6</t>
  </si>
  <si>
    <t>7-8</t>
  </si>
  <si>
    <t>9-10</t>
  </si>
  <si>
    <t>11</t>
  </si>
  <si>
    <t>12</t>
  </si>
  <si>
    <t>13 à 23</t>
  </si>
  <si>
    <t>24-25</t>
  </si>
  <si>
    <t>28 à 43</t>
  </si>
  <si>
    <t>44-45</t>
  </si>
  <si>
    <t>46</t>
  </si>
  <si>
    <t>X</t>
  </si>
  <si>
    <t>49</t>
  </si>
  <si>
    <t>47-48</t>
  </si>
  <si>
    <t>57 à 59</t>
  </si>
  <si>
    <t>50</t>
  </si>
  <si>
    <t>Equilibre des opération financières en dépenses</t>
  </si>
  <si>
    <t>Equilibre des opération financières en recettes</t>
  </si>
  <si>
    <t>51</t>
  </si>
  <si>
    <t>x</t>
  </si>
  <si>
    <t>Arrêté et délibérations (vote du budget)</t>
  </si>
  <si>
    <t>52 à 54</t>
  </si>
  <si>
    <t>Tableau prévisionnel des remboursements des prêts</t>
  </si>
  <si>
    <t>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</si>
</sst>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\ &quot;F&quot;;[Red]\-#,##0\ &quot;F&quot;"/>
    <numFmt numFmtId="165" formatCode="#,###;\-#,###"/>
    <numFmt numFmtId="166" formatCode="\+#,###;\-#,###"/>
    <numFmt numFmtId="167" formatCode="_-* #,##0.00\ _€_-;\-* #,##0.00\ _€_-;_-* &quot;-&quot;??\ _€_-;_-@_-"/>
    <numFmt numFmtId="168" formatCode="_-* #,##0\ _€_-;\-* #,##0\ _€_-;_-* &quot;-&quot;??\ _€_-;_-@_-"/>
  </numFmts>
  <fonts count="20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8"/>
      <name val="Arial"/>
      <family val="2"/>
    </font>
    <font>
      <strike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 applyBorder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54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165" fontId="2" fillId="0" borderId="12" xfId="1" applyNumberFormat="1" applyFont="1" applyBorder="1" applyAlignment="1">
      <alignment vertical="center"/>
    </xf>
    <xf numFmtId="165" fontId="2" fillId="0" borderId="13" xfId="1" applyNumberFormat="1" applyFont="1" applyBorder="1" applyAlignment="1">
      <alignment vertical="center"/>
    </xf>
    <xf numFmtId="165" fontId="2" fillId="0" borderId="15" xfId="1" applyNumberFormat="1" applyFont="1" applyBorder="1" applyAlignment="1">
      <alignment vertical="center"/>
    </xf>
    <xf numFmtId="165" fontId="2" fillId="0" borderId="16" xfId="1" applyNumberFormat="1" applyFont="1" applyBorder="1" applyAlignment="1">
      <alignment vertical="center"/>
    </xf>
    <xf numFmtId="0" fontId="2" fillId="0" borderId="16" xfId="1" applyFont="1" applyBorder="1" applyAlignment="1">
      <alignment vertical="center" wrapText="1"/>
    </xf>
    <xf numFmtId="49" fontId="2" fillId="0" borderId="17" xfId="1" applyNumberFormat="1" applyFont="1" applyBorder="1" applyAlignment="1">
      <alignment vertical="center"/>
    </xf>
    <xf numFmtId="165" fontId="2" fillId="0" borderId="18" xfId="1" applyNumberFormat="1" applyFont="1" applyBorder="1" applyAlignment="1">
      <alignment vertical="center"/>
    </xf>
    <xf numFmtId="165" fontId="2" fillId="0" borderId="19" xfId="1" applyNumberFormat="1" applyFont="1" applyBorder="1" applyAlignment="1">
      <alignment vertical="center"/>
    </xf>
    <xf numFmtId="0" fontId="2" fillId="0" borderId="19" xfId="1" applyFont="1" applyBorder="1" applyAlignment="1">
      <alignment vertical="center" wrapText="1"/>
    </xf>
    <xf numFmtId="49" fontId="2" fillId="0" borderId="20" xfId="1" applyNumberFormat="1" applyFont="1" applyBorder="1" applyAlignment="1">
      <alignment vertical="center"/>
    </xf>
    <xf numFmtId="0" fontId="3" fillId="3" borderId="27" xfId="1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center" vertical="center" wrapText="1"/>
    </xf>
    <xf numFmtId="0" fontId="3" fillId="3" borderId="29" xfId="1" applyFont="1" applyFill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 wrapText="1"/>
    </xf>
    <xf numFmtId="49" fontId="3" fillId="3" borderId="32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49" fontId="4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165" fontId="3" fillId="0" borderId="9" xfId="1" applyNumberFormat="1" applyFont="1" applyBorder="1" applyAlignment="1">
      <alignment vertical="center"/>
    </xf>
    <xf numFmtId="165" fontId="3" fillId="0" borderId="10" xfId="1" applyNumberFormat="1" applyFont="1" applyBorder="1" applyAlignment="1">
      <alignment vertical="center"/>
    </xf>
    <xf numFmtId="165" fontId="3" fillId="0" borderId="11" xfId="1" applyNumberFormat="1" applyFont="1" applyBorder="1" applyAlignment="1">
      <alignment vertical="center"/>
    </xf>
    <xf numFmtId="0" fontId="3" fillId="0" borderId="30" xfId="1" applyFont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165" fontId="6" fillId="0" borderId="41" xfId="1" applyNumberFormat="1" applyFont="1" applyBorder="1" applyAlignment="1">
      <alignment vertical="center"/>
    </xf>
    <xf numFmtId="165" fontId="6" fillId="0" borderId="42" xfId="1" applyNumberFormat="1" applyFont="1" applyBorder="1" applyAlignment="1">
      <alignment vertical="center"/>
    </xf>
    <xf numFmtId="0" fontId="6" fillId="3" borderId="42" xfId="1" applyFont="1" applyFill="1" applyBorder="1" applyAlignment="1">
      <alignment vertical="center" wrapText="1"/>
    </xf>
    <xf numFmtId="49" fontId="6" fillId="3" borderId="43" xfId="1" applyNumberFormat="1" applyFont="1" applyFill="1" applyBorder="1" applyAlignment="1">
      <alignment vertical="center"/>
    </xf>
    <xf numFmtId="165" fontId="6" fillId="0" borderId="15" xfId="1" applyNumberFormat="1" applyFont="1" applyBorder="1" applyAlignment="1">
      <alignment vertical="center"/>
    </xf>
    <xf numFmtId="165" fontId="6" fillId="0" borderId="16" xfId="1" applyNumberFormat="1" applyFont="1" applyBorder="1" applyAlignment="1">
      <alignment vertical="center"/>
    </xf>
    <xf numFmtId="165" fontId="2" fillId="0" borderId="27" xfId="1" applyNumberFormat="1" applyFont="1" applyBorder="1" applyAlignment="1">
      <alignment vertical="center"/>
    </xf>
    <xf numFmtId="165" fontId="2" fillId="0" borderId="28" xfId="1" applyNumberFormat="1" applyFont="1" applyBorder="1" applyAlignment="1">
      <alignment vertical="center"/>
    </xf>
    <xf numFmtId="0" fontId="2" fillId="0" borderId="28" xfId="1" applyFont="1" applyBorder="1" applyAlignment="1">
      <alignment vertical="center" wrapText="1"/>
    </xf>
    <xf numFmtId="49" fontId="2" fillId="0" borderId="29" xfId="1" applyNumberFormat="1" applyFont="1" applyBorder="1" applyAlignment="1">
      <alignment vertical="center"/>
    </xf>
    <xf numFmtId="165" fontId="3" fillId="0" borderId="44" xfId="1" applyNumberFormat="1" applyFont="1" applyBorder="1" applyAlignment="1">
      <alignment vertical="center"/>
    </xf>
    <xf numFmtId="165" fontId="3" fillId="0" borderId="45" xfId="1" applyNumberFormat="1" applyFont="1" applyBorder="1" applyAlignment="1">
      <alignment vertical="center"/>
    </xf>
    <xf numFmtId="0" fontId="3" fillId="0" borderId="45" xfId="1" applyFont="1" applyBorder="1" applyAlignment="1">
      <alignment vertical="center" wrapText="1"/>
    </xf>
    <xf numFmtId="49" fontId="3" fillId="0" borderId="46" xfId="1" applyNumberFormat="1" applyFont="1" applyBorder="1" applyAlignment="1">
      <alignment vertical="center"/>
    </xf>
    <xf numFmtId="0" fontId="3" fillId="3" borderId="41" xfId="1" applyFont="1" applyFill="1" applyBorder="1" applyAlignment="1">
      <alignment horizontal="center" vertical="center"/>
    </xf>
    <xf numFmtId="0" fontId="3" fillId="3" borderId="42" xfId="1" applyFont="1" applyFill="1" applyBorder="1" applyAlignment="1">
      <alignment horizontal="center" vertical="center"/>
    </xf>
    <xf numFmtId="0" fontId="3" fillId="3" borderId="42" xfId="1" applyFont="1" applyFill="1" applyBorder="1" applyAlignment="1">
      <alignment horizontal="center" vertical="center" wrapText="1"/>
    </xf>
    <xf numFmtId="0" fontId="3" fillId="3" borderId="43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6" fillId="0" borderId="42" xfId="1" applyFont="1" applyBorder="1" applyAlignment="1">
      <alignment vertical="center" wrapText="1"/>
    </xf>
    <xf numFmtId="0" fontId="6" fillId="0" borderId="43" xfId="1" applyFont="1" applyBorder="1" applyAlignment="1">
      <alignment vertical="center"/>
    </xf>
    <xf numFmtId="165" fontId="6" fillId="0" borderId="44" xfId="1" applyNumberFormat="1" applyFont="1" applyBorder="1" applyAlignment="1">
      <alignment vertical="center"/>
    </xf>
    <xf numFmtId="165" fontId="6" fillId="0" borderId="45" xfId="1" applyNumberFormat="1" applyFont="1" applyBorder="1" applyAlignment="1">
      <alignment vertical="center"/>
    </xf>
    <xf numFmtId="0" fontId="6" fillId="0" borderId="45" xfId="1" applyFont="1" applyBorder="1" applyAlignment="1">
      <alignment vertical="center" wrapText="1"/>
    </xf>
    <xf numFmtId="0" fontId="6" fillId="0" borderId="46" xfId="1" applyFont="1" applyBorder="1" applyAlignment="1">
      <alignment vertical="center"/>
    </xf>
    <xf numFmtId="165" fontId="3" fillId="0" borderId="15" xfId="1" applyNumberFormat="1" applyFont="1" applyBorder="1" applyAlignment="1">
      <alignment vertical="center"/>
    </xf>
    <xf numFmtId="165" fontId="3" fillId="0" borderId="16" xfId="1" applyNumberFormat="1" applyFont="1" applyBorder="1" applyAlignment="1">
      <alignment vertical="center"/>
    </xf>
    <xf numFmtId="0" fontId="3" fillId="3" borderId="45" xfId="1" applyFont="1" applyFill="1" applyBorder="1" applyAlignment="1">
      <alignment vertical="center" wrapText="1"/>
    </xf>
    <xf numFmtId="49" fontId="3" fillId="3" borderId="46" xfId="1" applyNumberFormat="1" applyFont="1" applyFill="1" applyBorder="1" applyAlignment="1">
      <alignment vertical="center"/>
    </xf>
    <xf numFmtId="0" fontId="3" fillId="3" borderId="16" xfId="1" applyFont="1" applyFill="1" applyBorder="1" applyAlignment="1">
      <alignment horizontal="center" vertical="center"/>
    </xf>
    <xf numFmtId="0" fontId="2" fillId="0" borderId="0" xfId="1" applyFont="1" applyAlignment="1">
      <alignment vertical="top"/>
    </xf>
    <xf numFmtId="0" fontId="2" fillId="0" borderId="0" xfId="1" applyFont="1" applyAlignment="1">
      <alignment vertical="top" wrapText="1"/>
    </xf>
    <xf numFmtId="165" fontId="2" fillId="0" borderId="45" xfId="1" applyNumberFormat="1" applyFont="1" applyBorder="1" applyAlignment="1">
      <alignment vertical="top"/>
    </xf>
    <xf numFmtId="0" fontId="3" fillId="3" borderId="45" xfId="1" applyFont="1" applyFill="1" applyBorder="1" applyAlignment="1">
      <alignment horizontal="center" vertical="center" wrapText="1"/>
    </xf>
    <xf numFmtId="165" fontId="8" fillId="0" borderId="51" xfId="1" applyNumberFormat="1" applyFont="1" applyBorder="1" applyAlignment="1">
      <alignment vertical="center"/>
    </xf>
    <xf numFmtId="0" fontId="8" fillId="0" borderId="52" xfId="1" applyFont="1" applyBorder="1" applyAlignment="1">
      <alignment vertical="center"/>
    </xf>
    <xf numFmtId="0" fontId="8" fillId="0" borderId="45" xfId="1" applyFont="1" applyBorder="1" applyAlignment="1">
      <alignment horizontal="left" vertical="center"/>
    </xf>
    <xf numFmtId="0" fontId="8" fillId="0" borderId="45" xfId="1" applyFont="1" applyBorder="1" applyAlignment="1">
      <alignment vertical="center"/>
    </xf>
    <xf numFmtId="165" fontId="8" fillId="0" borderId="54" xfId="1" applyNumberFormat="1" applyFont="1" applyBorder="1" applyAlignment="1">
      <alignment vertical="center"/>
    </xf>
    <xf numFmtId="0" fontId="8" fillId="0" borderId="55" xfId="1" applyFont="1" applyBorder="1" applyAlignment="1">
      <alignment vertical="center"/>
    </xf>
    <xf numFmtId="0" fontId="8" fillId="0" borderId="28" xfId="1" applyFont="1" applyBorder="1" applyAlignment="1">
      <alignment horizontal="left" vertical="center"/>
    </xf>
    <xf numFmtId="0" fontId="8" fillId="0" borderId="28" xfId="1" applyFont="1" applyBorder="1" applyAlignment="1">
      <alignment vertical="center"/>
    </xf>
    <xf numFmtId="165" fontId="3" fillId="0" borderId="51" xfId="1" applyNumberFormat="1" applyFont="1" applyBorder="1" applyAlignment="1">
      <alignment vertical="center"/>
    </xf>
    <xf numFmtId="0" fontId="3" fillId="0" borderId="49" xfId="1" applyFont="1" applyBorder="1" applyAlignment="1">
      <alignment vertical="center"/>
    </xf>
    <xf numFmtId="0" fontId="3" fillId="3" borderId="45" xfId="1" applyFont="1" applyFill="1" applyBorder="1" applyAlignment="1">
      <alignment vertical="center"/>
    </xf>
    <xf numFmtId="0" fontId="3" fillId="3" borderId="16" xfId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165" fontId="6" fillId="0" borderId="51" xfId="1" applyNumberFormat="1" applyFont="1" applyBorder="1" applyAlignment="1">
      <alignment vertical="center"/>
    </xf>
    <xf numFmtId="0" fontId="6" fillId="0" borderId="52" xfId="1" applyFont="1" applyBorder="1" applyAlignment="1">
      <alignment vertical="center"/>
    </xf>
    <xf numFmtId="0" fontId="6" fillId="0" borderId="45" xfId="1" applyFont="1" applyBorder="1" applyAlignment="1">
      <alignment horizontal="left" vertical="center"/>
    </xf>
    <xf numFmtId="0" fontId="6" fillId="0" borderId="45" xfId="1" applyFont="1" applyBorder="1" applyAlignment="1">
      <alignment vertical="center"/>
    </xf>
    <xf numFmtId="165" fontId="6" fillId="0" borderId="53" xfId="1" applyNumberFormat="1" applyFont="1" applyBorder="1" applyAlignment="1">
      <alignment vertical="center"/>
    </xf>
    <xf numFmtId="0" fontId="6" fillId="0" borderId="35" xfId="1" applyFont="1" applyBorder="1" applyAlignment="1">
      <alignment vertical="center"/>
    </xf>
    <xf numFmtId="0" fontId="6" fillId="0" borderId="56" xfId="1" applyFont="1" applyBorder="1" applyAlignment="1">
      <alignment horizontal="left" vertical="center"/>
    </xf>
    <xf numFmtId="0" fontId="6" fillId="0" borderId="56" xfId="1" applyFont="1" applyBorder="1" applyAlignment="1">
      <alignment vertical="center"/>
    </xf>
    <xf numFmtId="0" fontId="6" fillId="0" borderId="28" xfId="1" applyFont="1" applyBorder="1" applyAlignment="1">
      <alignment vertical="center"/>
    </xf>
    <xf numFmtId="165" fontId="3" fillId="0" borderId="16" xfId="1" applyNumberFormat="1" applyFont="1" applyBorder="1" applyAlignment="1">
      <alignment horizontal="right" vertical="center"/>
    </xf>
    <xf numFmtId="49" fontId="3" fillId="0" borderId="16" xfId="1" applyNumberFormat="1" applyFont="1" applyBorder="1" applyAlignment="1">
      <alignment horizontal="left" vertical="center" wrapText="1"/>
    </xf>
    <xf numFmtId="165" fontId="3" fillId="0" borderId="56" xfId="1" applyNumberFormat="1" applyFont="1" applyBorder="1" applyAlignment="1">
      <alignment horizontal="right" vertical="center"/>
    </xf>
    <xf numFmtId="49" fontId="3" fillId="0" borderId="56" xfId="1" applyNumberFormat="1" applyFont="1" applyBorder="1" applyAlignment="1">
      <alignment horizontal="left" vertical="center" wrapText="1"/>
    </xf>
    <xf numFmtId="165" fontId="2" fillId="0" borderId="28" xfId="1" applyNumberFormat="1" applyFont="1" applyBorder="1" applyAlignment="1">
      <alignment horizontal="right" vertical="center"/>
    </xf>
    <xf numFmtId="49" fontId="2" fillId="0" borderId="28" xfId="1" applyNumberFormat="1" applyFont="1" applyBorder="1" applyAlignment="1">
      <alignment horizontal="left" vertical="center" wrapText="1"/>
    </xf>
    <xf numFmtId="165" fontId="2" fillId="0" borderId="56" xfId="1" applyNumberFormat="1" applyFont="1" applyBorder="1" applyAlignment="1">
      <alignment horizontal="right" vertical="center"/>
    </xf>
    <xf numFmtId="49" fontId="2" fillId="0" borderId="56" xfId="1" applyNumberFormat="1" applyFont="1" applyBorder="1" applyAlignment="1">
      <alignment horizontal="left" vertical="center" wrapText="1"/>
    </xf>
    <xf numFmtId="0" fontId="3" fillId="3" borderId="56" xfId="1" applyFont="1" applyFill="1" applyBorder="1" applyAlignment="1">
      <alignment horizontal="center" vertical="center"/>
    </xf>
    <xf numFmtId="165" fontId="2" fillId="0" borderId="45" xfId="1" applyNumberFormat="1" applyFont="1" applyBorder="1" applyAlignment="1">
      <alignment horizontal="right" vertical="center"/>
    </xf>
    <xf numFmtId="49" fontId="2" fillId="0" borderId="45" xfId="1" applyNumberFormat="1" applyFont="1" applyBorder="1" applyAlignment="1">
      <alignment horizontal="left" vertical="center" wrapText="1"/>
    </xf>
    <xf numFmtId="165" fontId="5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0" fontId="3" fillId="3" borderId="45" xfId="1" applyFont="1" applyFill="1" applyBorder="1" applyAlignment="1">
      <alignment horizontal="center" vertical="center"/>
    </xf>
    <xf numFmtId="165" fontId="2" fillId="0" borderId="45" xfId="1" applyNumberFormat="1" applyFont="1" applyBorder="1" applyAlignment="1">
      <alignment vertical="center"/>
    </xf>
    <xf numFmtId="0" fontId="2" fillId="0" borderId="45" xfId="1" applyFont="1" applyBorder="1" applyAlignment="1">
      <alignment vertical="center" wrapText="1"/>
    </xf>
    <xf numFmtId="0" fontId="2" fillId="0" borderId="45" xfId="1" applyFont="1" applyBorder="1" applyAlignment="1">
      <alignment horizontal="left" vertical="center"/>
    </xf>
    <xf numFmtId="165" fontId="8" fillId="0" borderId="45" xfId="1" applyNumberFormat="1" applyFont="1" applyBorder="1" applyAlignment="1">
      <alignment vertical="center"/>
    </xf>
    <xf numFmtId="0" fontId="8" fillId="0" borderId="45" xfId="1" applyFont="1" applyBorder="1" applyAlignment="1">
      <alignment vertical="center" wrapText="1"/>
    </xf>
    <xf numFmtId="0" fontId="3" fillId="0" borderId="45" xfId="1" applyFont="1" applyBorder="1" applyAlignment="1">
      <alignment vertical="center"/>
    </xf>
    <xf numFmtId="0" fontId="4" fillId="0" borderId="45" xfId="1" applyFont="1" applyBorder="1" applyAlignment="1">
      <alignment horizontal="left" vertical="center" wrapText="1"/>
    </xf>
    <xf numFmtId="165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 wrapText="1"/>
    </xf>
    <xf numFmtId="0" fontId="9" fillId="3" borderId="45" xfId="1" applyFont="1" applyFill="1" applyBorder="1" applyAlignment="1">
      <alignment horizontal="center" vertical="center" wrapText="1"/>
    </xf>
    <xf numFmtId="0" fontId="9" fillId="3" borderId="56" xfId="1" applyFont="1" applyFill="1" applyBorder="1" applyAlignment="1">
      <alignment horizontal="center" vertical="center" wrapText="1"/>
    </xf>
    <xf numFmtId="165" fontId="3" fillId="0" borderId="47" xfId="1" applyNumberFormat="1" applyFont="1" applyBorder="1" applyAlignment="1">
      <alignment horizontal="right" vertical="center" wrapText="1"/>
    </xf>
    <xf numFmtId="0" fontId="3" fillId="0" borderId="35" xfId="1" applyFont="1" applyBorder="1" applyAlignment="1">
      <alignment horizontal="right" vertical="center" wrapText="1"/>
    </xf>
    <xf numFmtId="165" fontId="3" fillId="0" borderId="53" xfId="1" applyNumberFormat="1" applyFont="1" applyBorder="1" applyAlignment="1">
      <alignment horizontal="right" vertical="center" wrapText="1"/>
    </xf>
    <xf numFmtId="0" fontId="3" fillId="3" borderId="56" xfId="1" applyFont="1" applyFill="1" applyBorder="1" applyAlignment="1">
      <alignment horizontal="center" vertical="center" wrapText="1"/>
    </xf>
    <xf numFmtId="0" fontId="3" fillId="0" borderId="49" xfId="1" applyFont="1" applyBorder="1" applyAlignment="1">
      <alignment horizontal="right" vertical="center" wrapText="1"/>
    </xf>
    <xf numFmtId="0" fontId="9" fillId="3" borderId="28" xfId="1" applyFont="1" applyFill="1" applyBorder="1" applyAlignment="1">
      <alignment horizontal="center" vertical="center" wrapText="1"/>
    </xf>
    <xf numFmtId="165" fontId="3" fillId="0" borderId="47" xfId="1" applyNumberFormat="1" applyFont="1" applyBorder="1" applyAlignment="1">
      <alignment horizontal="center" vertical="center" wrapText="1"/>
    </xf>
    <xf numFmtId="0" fontId="3" fillId="0" borderId="49" xfId="1" applyFont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165" fontId="10" fillId="3" borderId="45" xfId="1" applyNumberFormat="1" applyFont="1" applyFill="1" applyBorder="1" applyAlignment="1">
      <alignment vertical="center"/>
    </xf>
    <xf numFmtId="165" fontId="11" fillId="3" borderId="45" xfId="1" applyNumberFormat="1" applyFont="1" applyFill="1" applyBorder="1" applyAlignment="1">
      <alignment vertical="center"/>
    </xf>
    <xf numFmtId="0" fontId="6" fillId="3" borderId="45" xfId="1" applyFont="1" applyFill="1" applyBorder="1" applyAlignment="1">
      <alignment vertical="center" wrapText="1"/>
    </xf>
    <xf numFmtId="49" fontId="6" fillId="3" borderId="45" xfId="1" applyNumberFormat="1" applyFont="1" applyFill="1" applyBorder="1" applyAlignment="1">
      <alignment vertical="center"/>
    </xf>
    <xf numFmtId="49" fontId="3" fillId="3" borderId="45" xfId="1" applyNumberFormat="1" applyFont="1" applyFill="1" applyBorder="1" applyAlignment="1">
      <alignment vertical="center"/>
    </xf>
    <xf numFmtId="165" fontId="12" fillId="3" borderId="45" xfId="1" applyNumberFormat="1" applyFont="1" applyFill="1" applyBorder="1" applyAlignment="1">
      <alignment vertical="center"/>
    </xf>
    <xf numFmtId="49" fontId="8" fillId="0" borderId="45" xfId="1" applyNumberFormat="1" applyFont="1" applyBorder="1" applyAlignment="1">
      <alignment vertical="center"/>
    </xf>
    <xf numFmtId="165" fontId="13" fillId="3" borderId="28" xfId="1" applyNumberFormat="1" applyFont="1" applyFill="1" applyBorder="1" applyAlignment="1">
      <alignment vertical="center"/>
    </xf>
    <xf numFmtId="49" fontId="2" fillId="0" borderId="28" xfId="1" applyNumberFormat="1" applyFont="1" applyBorder="1" applyAlignment="1">
      <alignment vertical="center"/>
    </xf>
    <xf numFmtId="165" fontId="13" fillId="3" borderId="45" xfId="1" applyNumberFormat="1" applyFont="1" applyFill="1" applyBorder="1" applyAlignment="1">
      <alignment vertical="center"/>
    </xf>
    <xf numFmtId="49" fontId="2" fillId="0" borderId="45" xfId="1" applyNumberFormat="1" applyFont="1" applyBorder="1" applyAlignment="1">
      <alignment vertical="center"/>
    </xf>
    <xf numFmtId="0" fontId="3" fillId="3" borderId="55" xfId="1" applyFont="1" applyFill="1" applyBorder="1" applyAlignment="1">
      <alignment horizontal="center" vertical="center" wrapText="1"/>
    </xf>
    <xf numFmtId="49" fontId="3" fillId="3" borderId="28" xfId="1" applyNumberFormat="1" applyFont="1" applyFill="1" applyBorder="1" applyAlignment="1">
      <alignment horizontal="center" vertical="center"/>
    </xf>
    <xf numFmtId="0" fontId="3" fillId="3" borderId="35" xfId="1" applyFont="1" applyFill="1" applyBorder="1" applyAlignment="1">
      <alignment horizontal="center" vertical="center" wrapText="1"/>
    </xf>
    <xf numFmtId="165" fontId="2" fillId="0" borderId="16" xfId="1" applyNumberFormat="1" applyFont="1" applyBorder="1" applyAlignment="1">
      <alignment horizontal="right" vertical="center"/>
    </xf>
    <xf numFmtId="0" fontId="4" fillId="0" borderId="16" xfId="1" applyFont="1" applyBorder="1" applyAlignment="1">
      <alignment horizontal="left" vertical="center" wrapText="1"/>
    </xf>
    <xf numFmtId="0" fontId="2" fillId="0" borderId="16" xfId="1" applyFont="1" applyBorder="1" applyAlignment="1">
      <alignment horizontal="left" vertical="center"/>
    </xf>
    <xf numFmtId="165" fontId="2" fillId="0" borderId="0" xfId="1" applyNumberFormat="1" applyFont="1" applyAlignment="1">
      <alignment vertical="center"/>
    </xf>
    <xf numFmtId="49" fontId="3" fillId="0" borderId="45" xfId="1" applyNumberFormat="1" applyFont="1" applyBorder="1" applyAlignment="1">
      <alignment vertical="center"/>
    </xf>
    <xf numFmtId="49" fontId="6" fillId="0" borderId="45" xfId="1" applyNumberFormat="1" applyFont="1" applyBorder="1" applyAlignment="1">
      <alignment vertical="center"/>
    </xf>
    <xf numFmtId="165" fontId="8" fillId="0" borderId="28" xfId="1" applyNumberFormat="1" applyFont="1" applyBorder="1" applyAlignment="1">
      <alignment vertical="center"/>
    </xf>
    <xf numFmtId="165" fontId="12" fillId="3" borderId="28" xfId="1" applyNumberFormat="1" applyFont="1" applyFill="1" applyBorder="1" applyAlignment="1">
      <alignment vertical="center"/>
    </xf>
    <xf numFmtId="0" fontId="8" fillId="0" borderId="28" xfId="1" applyFont="1" applyBorder="1" applyAlignment="1">
      <alignment vertical="center" wrapText="1"/>
    </xf>
    <xf numFmtId="49" fontId="8" fillId="0" borderId="28" xfId="1" applyNumberFormat="1" applyFont="1" applyBorder="1" applyAlignment="1">
      <alignment vertical="center"/>
    </xf>
    <xf numFmtId="164" fontId="1" fillId="0" borderId="0" xfId="2" applyNumberFormat="1"/>
    <xf numFmtId="164" fontId="1" fillId="0" borderId="3" xfId="2" applyNumberFormat="1" applyBorder="1"/>
    <xf numFmtId="164" fontId="1" fillId="0" borderId="4" xfId="2" applyNumberFormat="1" applyBorder="1" applyAlignment="1"/>
    <xf numFmtId="164" fontId="1" fillId="0" borderId="5" xfId="2" applyNumberFormat="1" applyBorder="1"/>
    <xf numFmtId="164" fontId="2" fillId="0" borderId="4" xfId="2" applyNumberFormat="1" applyFont="1" applyBorder="1" applyAlignment="1">
      <alignment wrapText="1"/>
    </xf>
    <xf numFmtId="164" fontId="2" fillId="0" borderId="0" xfId="2" applyNumberFormat="1" applyFont="1" applyBorder="1" applyAlignment="1">
      <alignment wrapText="1"/>
    </xf>
    <xf numFmtId="164" fontId="1" fillId="0" borderId="4" xfId="2" applyNumberFormat="1" applyBorder="1" applyAlignment="1">
      <alignment wrapText="1"/>
    </xf>
    <xf numFmtId="164" fontId="1" fillId="0" borderId="0" xfId="2" applyNumberFormat="1" applyAlignment="1">
      <alignment wrapText="1"/>
    </xf>
    <xf numFmtId="164" fontId="2" fillId="0" borderId="0" xfId="2" applyNumberFormat="1" applyFont="1" applyAlignment="1"/>
    <xf numFmtId="164" fontId="1" fillId="0" borderId="0" xfId="1" applyNumberFormat="1" applyAlignment="1">
      <alignment wrapText="1"/>
    </xf>
    <xf numFmtId="164" fontId="2" fillId="0" borderId="0" xfId="1" applyNumberFormat="1" applyFont="1" applyAlignment="1"/>
    <xf numFmtId="164" fontId="1" fillId="0" borderId="0" xfId="1" applyNumberFormat="1" applyAlignment="1"/>
    <xf numFmtId="164" fontId="2" fillId="0" borderId="0" xfId="2" applyNumberFormat="1" applyFont="1" applyBorder="1" applyAlignment="1"/>
    <xf numFmtId="164" fontId="1" fillId="0" borderId="4" xfId="2" applyNumberFormat="1" applyBorder="1"/>
    <xf numFmtId="164" fontId="1" fillId="0" borderId="8" xfId="2" applyNumberFormat="1" applyBorder="1"/>
    <xf numFmtId="164" fontId="5" fillId="2" borderId="47" xfId="2" applyNumberFormat="1" applyFont="1" applyFill="1" applyBorder="1" applyAlignment="1">
      <alignment horizontal="center" vertical="center"/>
    </xf>
    <xf numFmtId="0" fontId="2" fillId="0" borderId="45" xfId="1" applyFont="1" applyBorder="1" applyAlignment="1">
      <alignment vertical="center"/>
    </xf>
    <xf numFmtId="0" fontId="2" fillId="0" borderId="28" xfId="1" applyFont="1" applyBorder="1" applyAlignment="1">
      <alignment vertical="center"/>
    </xf>
    <xf numFmtId="49" fontId="3" fillId="3" borderId="45" xfId="1" applyNumberFormat="1" applyFont="1" applyFill="1" applyBorder="1" applyAlignment="1">
      <alignment horizontal="center" vertical="center"/>
    </xf>
    <xf numFmtId="49" fontId="3" fillId="3" borderId="56" xfId="1" applyNumberFormat="1" applyFont="1" applyFill="1" applyBorder="1" applyAlignment="1">
      <alignment horizontal="center" vertical="center"/>
    </xf>
    <xf numFmtId="49" fontId="2" fillId="0" borderId="0" xfId="1" applyNumberFormat="1" applyFont="1" applyAlignment="1">
      <alignment vertical="center"/>
    </xf>
    <xf numFmtId="165" fontId="13" fillId="3" borderId="16" xfId="1" applyNumberFormat="1" applyFont="1" applyFill="1" applyBorder="1" applyAlignment="1">
      <alignment vertical="top"/>
    </xf>
    <xf numFmtId="165" fontId="2" fillId="0" borderId="16" xfId="1" applyNumberFormat="1" applyFont="1" applyBorder="1" applyAlignment="1">
      <alignment vertical="top"/>
    </xf>
    <xf numFmtId="49" fontId="2" fillId="0" borderId="16" xfId="1" applyNumberFormat="1" applyFont="1" applyBorder="1" applyAlignment="1">
      <alignment vertical="top" wrapText="1"/>
    </xf>
    <xf numFmtId="165" fontId="3" fillId="0" borderId="16" xfId="1" applyNumberFormat="1" applyFont="1" applyBorder="1" applyAlignment="1">
      <alignment vertical="top"/>
    </xf>
    <xf numFmtId="165" fontId="10" fillId="3" borderId="16" xfId="1" applyNumberFormat="1" applyFont="1" applyFill="1" applyBorder="1" applyAlignment="1">
      <alignment vertical="top"/>
    </xf>
    <xf numFmtId="49" fontId="3" fillId="3" borderId="16" xfId="1" applyNumberFormat="1" applyFont="1" applyFill="1" applyBorder="1" applyAlignment="1">
      <alignment vertical="top" wrapText="1"/>
    </xf>
    <xf numFmtId="165" fontId="12" fillId="3" borderId="16" xfId="1" applyNumberFormat="1" applyFont="1" applyFill="1" applyBorder="1" applyAlignment="1">
      <alignment vertical="top"/>
    </xf>
    <xf numFmtId="165" fontId="8" fillId="0" borderId="16" xfId="1" applyNumberFormat="1" applyFont="1" applyBorder="1" applyAlignment="1">
      <alignment vertical="top"/>
    </xf>
    <xf numFmtId="49" fontId="8" fillId="0" borderId="16" xfId="1" applyNumberFormat="1" applyFont="1" applyBorder="1" applyAlignment="1">
      <alignment vertical="top" wrapText="1"/>
    </xf>
    <xf numFmtId="165" fontId="13" fillId="3" borderId="45" xfId="1" applyNumberFormat="1" applyFont="1" applyFill="1" applyBorder="1" applyAlignment="1">
      <alignment vertical="top"/>
    </xf>
    <xf numFmtId="49" fontId="2" fillId="0" borderId="45" xfId="1" applyNumberFormat="1" applyFont="1" applyBorder="1" applyAlignment="1">
      <alignment vertical="top" wrapText="1"/>
    </xf>
    <xf numFmtId="165" fontId="2" fillId="0" borderId="28" xfId="1" applyNumberFormat="1" applyFont="1" applyBorder="1" applyAlignment="1">
      <alignment vertical="top"/>
    </xf>
    <xf numFmtId="165" fontId="13" fillId="3" borderId="28" xfId="1" applyNumberFormat="1" applyFont="1" applyFill="1" applyBorder="1" applyAlignment="1">
      <alignment vertical="top"/>
    </xf>
    <xf numFmtId="49" fontId="2" fillId="0" borderId="28" xfId="1" applyNumberFormat="1" applyFont="1" applyBorder="1" applyAlignment="1">
      <alignment vertical="top" wrapText="1"/>
    </xf>
    <xf numFmtId="165" fontId="2" fillId="0" borderId="56" xfId="1" applyNumberFormat="1" applyFont="1" applyBorder="1" applyAlignment="1">
      <alignment vertical="top"/>
    </xf>
    <xf numFmtId="165" fontId="13" fillId="3" borderId="56" xfId="1" applyNumberFormat="1" applyFont="1" applyFill="1" applyBorder="1" applyAlignment="1">
      <alignment vertical="top"/>
    </xf>
    <xf numFmtId="49" fontId="2" fillId="0" borderId="56" xfId="1" applyNumberFormat="1" applyFont="1" applyBorder="1" applyAlignment="1">
      <alignment vertical="top" wrapText="1"/>
    </xf>
    <xf numFmtId="165" fontId="2" fillId="0" borderId="0" xfId="1" applyNumberFormat="1" applyFont="1" applyAlignment="1">
      <alignment vertical="top"/>
    </xf>
    <xf numFmtId="165" fontId="3" fillId="0" borderId="0" xfId="1" applyNumberFormat="1" applyFont="1" applyAlignment="1">
      <alignment vertical="top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vertical="top"/>
    </xf>
    <xf numFmtId="49" fontId="3" fillId="3" borderId="45" xfId="1" applyNumberFormat="1" applyFont="1" applyFill="1" applyBorder="1" applyAlignment="1">
      <alignment horizontal="center" vertical="top" wrapText="1"/>
    </xf>
    <xf numFmtId="49" fontId="3" fillId="3" borderId="56" xfId="1" applyNumberFormat="1" applyFont="1" applyFill="1" applyBorder="1" applyAlignment="1">
      <alignment horizontal="center" vertical="center" wrapText="1"/>
    </xf>
    <xf numFmtId="0" fontId="3" fillId="3" borderId="53" xfId="1" applyFont="1" applyFill="1" applyBorder="1" applyAlignment="1">
      <alignment horizontal="center" vertical="center" wrapText="1"/>
    </xf>
    <xf numFmtId="0" fontId="3" fillId="3" borderId="35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 vertical="top"/>
    </xf>
    <xf numFmtId="49" fontId="3" fillId="0" borderId="0" xfId="1" applyNumberFormat="1" applyFont="1" applyAlignment="1">
      <alignment horizontal="center" vertical="top" wrapText="1"/>
    </xf>
    <xf numFmtId="0" fontId="3" fillId="3" borderId="16" xfId="1" applyFont="1" applyFill="1" applyBorder="1" applyAlignment="1">
      <alignment horizontal="center" vertical="top"/>
    </xf>
    <xf numFmtId="49" fontId="3" fillId="3" borderId="49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164" fontId="1" fillId="0" borderId="0" xfId="2" applyNumberFormat="1" applyBorder="1"/>
    <xf numFmtId="164" fontId="1" fillId="0" borderId="0" xfId="2" applyNumberFormat="1" applyBorder="1" applyAlignment="1">
      <alignment horizontal="center"/>
    </xf>
    <xf numFmtId="164" fontId="2" fillId="0" borderId="0" xfId="1" applyNumberFormat="1" applyFont="1" applyAlignment="1">
      <alignment vertical="center"/>
    </xf>
    <xf numFmtId="164" fontId="1" fillId="0" borderId="0" xfId="2" applyNumberFormat="1" applyFill="1" applyBorder="1"/>
    <xf numFmtId="164" fontId="4" fillId="0" borderId="0" xfId="2" applyNumberFormat="1" applyFont="1"/>
    <xf numFmtId="164" fontId="1" fillId="3" borderId="0" xfId="2" applyNumberFormat="1" applyFill="1" applyBorder="1"/>
    <xf numFmtId="164" fontId="4" fillId="0" borderId="0" xfId="2" applyNumberFormat="1" applyFont="1" applyBorder="1" applyAlignment="1">
      <alignment vertical="center"/>
    </xf>
    <xf numFmtId="164" fontId="1" fillId="0" borderId="41" xfId="2" applyNumberFormat="1" applyBorder="1" applyAlignment="1">
      <alignment horizontal="center"/>
    </xf>
    <xf numFmtId="164" fontId="1" fillId="0" borderId="2" xfId="2" applyNumberFormat="1" applyBorder="1"/>
    <xf numFmtId="164" fontId="5" fillId="0" borderId="2" xfId="2" applyNumberFormat="1" applyFont="1" applyBorder="1"/>
    <xf numFmtId="164" fontId="1" fillId="0" borderId="42" xfId="2" applyNumberFormat="1" applyBorder="1" applyAlignment="1">
      <alignment horizontal="center"/>
    </xf>
    <xf numFmtId="164" fontId="1" fillId="0" borderId="27" xfId="2" applyNumberFormat="1" applyBorder="1" applyAlignment="1">
      <alignment horizontal="center"/>
    </xf>
    <xf numFmtId="164" fontId="5" fillId="0" borderId="0" xfId="2" applyNumberFormat="1" applyFont="1" applyBorder="1"/>
    <xf numFmtId="164" fontId="1" fillId="0" borderId="28" xfId="2" applyNumberFormat="1" applyBorder="1" applyAlignment="1">
      <alignment horizontal="center"/>
    </xf>
    <xf numFmtId="9" fontId="1" fillId="0" borderId="27" xfId="3" applyBorder="1" applyAlignment="1">
      <alignment horizontal="center"/>
    </xf>
    <xf numFmtId="164" fontId="16" fillId="0" borderId="5" xfId="2" applyNumberFormat="1" applyFont="1" applyBorder="1"/>
    <xf numFmtId="164" fontId="1" fillId="0" borderId="28" xfId="2" applyNumberFormat="1" applyFont="1" applyBorder="1" applyAlignment="1">
      <alignment horizontal="center"/>
    </xf>
    <xf numFmtId="168" fontId="1" fillId="0" borderId="28" xfId="4" applyNumberFormat="1" applyBorder="1" applyAlignment="1">
      <alignment horizontal="center"/>
    </xf>
    <xf numFmtId="164" fontId="1" fillId="0" borderId="60" xfId="2" applyNumberFormat="1" applyBorder="1" applyAlignment="1">
      <alignment horizontal="center"/>
    </xf>
    <xf numFmtId="164" fontId="1" fillId="0" borderId="36" xfId="2" applyNumberFormat="1" applyBorder="1"/>
    <xf numFmtId="164" fontId="5" fillId="0" borderId="36" xfId="2" applyNumberFormat="1" applyFont="1" applyBorder="1"/>
    <xf numFmtId="168" fontId="1" fillId="0" borderId="56" xfId="4" applyNumberFormat="1" applyBorder="1" applyAlignment="1">
      <alignment horizontal="center"/>
    </xf>
    <xf numFmtId="164" fontId="5" fillId="3" borderId="18" xfId="2" applyNumberFormat="1" applyFont="1" applyFill="1" applyBorder="1" applyAlignment="1">
      <alignment horizontal="center"/>
    </xf>
    <xf numFmtId="164" fontId="5" fillId="3" borderId="45" xfId="2" applyNumberFormat="1" applyFont="1" applyFill="1" applyBorder="1" applyAlignment="1">
      <alignment horizontal="center"/>
    </xf>
    <xf numFmtId="164" fontId="1" fillId="0" borderId="2" xfId="2" applyNumberFormat="1" applyBorder="1" applyAlignment="1">
      <alignment horizontal="center"/>
    </xf>
    <xf numFmtId="0" fontId="5" fillId="3" borderId="21" xfId="2" applyNumberFormat="1" applyFont="1" applyFill="1" applyBorder="1" applyAlignment="1">
      <alignment horizontal="center" vertical="center"/>
    </xf>
    <xf numFmtId="164" fontId="5" fillId="3" borderId="24" xfId="2" applyNumberFormat="1" applyFont="1" applyFill="1" applyBorder="1" applyAlignment="1">
      <alignment horizontal="center" vertical="center"/>
    </xf>
    <xf numFmtId="164" fontId="2" fillId="0" borderId="0" xfId="2" applyNumberFormat="1" applyFont="1"/>
    <xf numFmtId="164" fontId="2" fillId="0" borderId="0" xfId="2" applyNumberFormat="1" applyFont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64" fontId="2" fillId="0" borderId="0" xfId="2" applyNumberFormat="1" applyFont="1" applyBorder="1"/>
    <xf numFmtId="164" fontId="2" fillId="3" borderId="0" xfId="2" applyNumberFormat="1" applyFont="1" applyFill="1" applyAlignment="1">
      <alignment horizontal="center"/>
    </xf>
    <xf numFmtId="164" fontId="2" fillId="0" borderId="51" xfId="2" applyNumberFormat="1" applyFont="1" applyBorder="1"/>
    <xf numFmtId="164" fontId="2" fillId="0" borderId="45" xfId="2" applyNumberFormat="1" applyFont="1" applyBorder="1"/>
    <xf numFmtId="164" fontId="2" fillId="0" borderId="50" xfId="2" applyNumberFormat="1" applyFont="1" applyBorder="1"/>
    <xf numFmtId="164" fontId="2" fillId="0" borderId="54" xfId="2" applyNumberFormat="1" applyFont="1" applyBorder="1"/>
    <xf numFmtId="164" fontId="2" fillId="0" borderId="28" xfId="2" applyNumberFormat="1" applyFont="1" applyBorder="1"/>
    <xf numFmtId="164" fontId="3" fillId="0" borderId="0" xfId="2" applyNumberFormat="1" applyFont="1" applyBorder="1"/>
    <xf numFmtId="164" fontId="18" fillId="0" borderId="0" xfId="2" applyNumberFormat="1" applyFont="1" applyBorder="1"/>
    <xf numFmtId="164" fontId="18" fillId="0" borderId="54" xfId="2" applyNumberFormat="1" applyFont="1" applyBorder="1" applyAlignment="1">
      <alignment horizontal="center"/>
    </xf>
    <xf numFmtId="164" fontId="18" fillId="0" borderId="28" xfId="2" applyNumberFormat="1" applyFont="1" applyBorder="1" applyAlignment="1">
      <alignment horizontal="center"/>
    </xf>
    <xf numFmtId="164" fontId="2" fillId="0" borderId="47" xfId="2" applyNumberFormat="1" applyFont="1" applyBorder="1"/>
    <xf numFmtId="164" fontId="2" fillId="0" borderId="16" xfId="2" applyNumberFormat="1" applyFont="1" applyBorder="1"/>
    <xf numFmtId="164" fontId="2" fillId="0" borderId="48" xfId="2" applyNumberFormat="1" applyFont="1" applyBorder="1"/>
    <xf numFmtId="164" fontId="2" fillId="0" borderId="16" xfId="2" applyNumberFormat="1" applyFont="1" applyBorder="1" applyAlignment="1">
      <alignment horizontal="center"/>
    </xf>
    <xf numFmtId="164" fontId="2" fillId="4" borderId="0" xfId="2" applyNumberFormat="1" applyFont="1" applyFill="1"/>
    <xf numFmtId="164" fontId="3" fillId="4" borderId="0" xfId="2" applyNumberFormat="1" applyFont="1" applyFill="1" applyBorder="1" applyAlignment="1">
      <alignment horizontal="center"/>
    </xf>
    <xf numFmtId="164" fontId="3" fillId="3" borderId="49" xfId="2" applyNumberFormat="1" applyFont="1" applyFill="1" applyBorder="1" applyAlignment="1">
      <alignment horizontal="center"/>
    </xf>
    <xf numFmtId="164" fontId="3" fillId="3" borderId="48" xfId="2" applyNumberFormat="1" applyFont="1" applyFill="1" applyBorder="1" applyAlignment="1">
      <alignment horizontal="center"/>
    </xf>
    <xf numFmtId="164" fontId="3" fillId="3" borderId="47" xfId="2" applyNumberFormat="1" applyFont="1" applyFill="1" applyBorder="1" applyAlignment="1">
      <alignment horizontal="center"/>
    </xf>
    <xf numFmtId="164" fontId="2" fillId="0" borderId="55" xfId="2" applyNumberFormat="1" applyFont="1" applyBorder="1" applyAlignment="1">
      <alignment horizontal="left" vertical="top" wrapText="1" shrinkToFit="1"/>
    </xf>
    <xf numFmtId="164" fontId="2" fillId="0" borderId="0" xfId="2" applyNumberFormat="1" applyFont="1" applyBorder="1" applyAlignment="1">
      <alignment horizontal="left" vertical="top" wrapText="1" shrinkToFit="1"/>
    </xf>
    <xf numFmtId="164" fontId="5" fillId="3" borderId="59" xfId="2" applyNumberFormat="1" applyFont="1" applyFill="1" applyBorder="1" applyAlignment="1">
      <alignment horizontal="center" wrapText="1"/>
    </xf>
    <xf numFmtId="164" fontId="5" fillId="3" borderId="43" xfId="2" applyNumberFormat="1" applyFont="1" applyFill="1" applyBorder="1" applyAlignment="1">
      <alignment horizontal="center" wrapText="1"/>
    </xf>
    <xf numFmtId="164" fontId="5" fillId="3" borderId="49" xfId="2" applyNumberFormat="1" applyFont="1" applyFill="1" applyBorder="1" applyAlignment="1">
      <alignment horizontal="center"/>
    </xf>
    <xf numFmtId="164" fontId="5" fillId="3" borderId="48" xfId="2" applyNumberFormat="1" applyFont="1" applyFill="1" applyBorder="1" applyAlignment="1">
      <alignment horizontal="center"/>
    </xf>
    <xf numFmtId="164" fontId="5" fillId="3" borderId="47" xfId="2" applyNumberFormat="1" applyFont="1" applyFill="1" applyBorder="1" applyAlignment="1">
      <alignment horizontal="center"/>
    </xf>
    <xf numFmtId="164" fontId="5" fillId="3" borderId="58" xfId="2" applyNumberFormat="1" applyFont="1" applyFill="1" applyBorder="1" applyAlignment="1">
      <alignment horizontal="center"/>
    </xf>
    <xf numFmtId="164" fontId="16" fillId="0" borderId="33" xfId="2" applyNumberFormat="1" applyFont="1" applyBorder="1" applyAlignment="1">
      <alignment horizontal="center"/>
    </xf>
    <xf numFmtId="164" fontId="16" fillId="0" borderId="22" xfId="2" applyNumberFormat="1" applyFont="1" applyBorder="1" applyAlignment="1">
      <alignment horizontal="center"/>
    </xf>
    <xf numFmtId="164" fontId="16" fillId="0" borderId="57" xfId="2" applyNumberFormat="1" applyFont="1" applyBorder="1" applyAlignment="1">
      <alignment horizontal="center"/>
    </xf>
    <xf numFmtId="164" fontId="16" fillId="0" borderId="21" xfId="2" applyNumberFormat="1" applyFont="1" applyBorder="1" applyAlignment="1">
      <alignment horizontal="center"/>
    </xf>
    <xf numFmtId="164" fontId="5" fillId="3" borderId="62" xfId="2" applyNumberFormat="1" applyFont="1" applyFill="1" applyBorder="1" applyAlignment="1">
      <alignment horizontal="center"/>
    </xf>
    <xf numFmtId="164" fontId="5" fillId="3" borderId="61" xfId="2" applyNumberFormat="1" applyFont="1" applyFill="1" applyBorder="1" applyAlignment="1">
      <alignment horizontal="center"/>
    </xf>
    <xf numFmtId="164" fontId="17" fillId="3" borderId="26" xfId="2" applyNumberFormat="1" applyFont="1" applyFill="1" applyBorder="1" applyAlignment="1">
      <alignment horizontal="center" vertical="center"/>
    </xf>
    <xf numFmtId="164" fontId="17" fillId="3" borderId="25" xfId="2" applyNumberFormat="1" applyFont="1" applyFill="1" applyBorder="1" applyAlignment="1">
      <alignment horizontal="center" vertical="center"/>
    </xf>
    <xf numFmtId="164" fontId="17" fillId="3" borderId="24" xfId="2" applyNumberFormat="1" applyFont="1" applyFill="1" applyBorder="1" applyAlignment="1">
      <alignment horizontal="center" vertical="center"/>
    </xf>
    <xf numFmtId="164" fontId="5" fillId="3" borderId="23" xfId="2" applyNumberFormat="1" applyFont="1" applyFill="1" applyBorder="1" applyAlignment="1">
      <alignment horizontal="center" vertical="center"/>
    </xf>
    <xf numFmtId="164" fontId="5" fillId="3" borderId="22" xfId="2" applyNumberFormat="1" applyFont="1" applyFill="1" applyBorder="1" applyAlignment="1">
      <alignment horizontal="center" vertical="center"/>
    </xf>
    <xf numFmtId="164" fontId="5" fillId="3" borderId="21" xfId="2" applyNumberFormat="1" applyFont="1" applyFill="1" applyBorder="1" applyAlignment="1">
      <alignment horizontal="center" vertical="center"/>
    </xf>
    <xf numFmtId="164" fontId="1" fillId="0" borderId="28" xfId="2" applyNumberFormat="1" applyBorder="1" applyAlignment="1">
      <alignment horizontal="center"/>
    </xf>
    <xf numFmtId="164" fontId="5" fillId="3" borderId="26" xfId="2" applyNumberFormat="1" applyFont="1" applyFill="1" applyBorder="1" applyAlignment="1">
      <alignment horizontal="center"/>
    </xf>
    <xf numFmtId="164" fontId="5" fillId="3" borderId="25" xfId="2" applyNumberFormat="1" applyFont="1" applyFill="1" applyBorder="1" applyAlignment="1">
      <alignment horizontal="center"/>
    </xf>
    <xf numFmtId="164" fontId="5" fillId="3" borderId="24" xfId="2" applyNumberFormat="1" applyFont="1" applyFill="1" applyBorder="1" applyAlignment="1">
      <alignment horizontal="center"/>
    </xf>
    <xf numFmtId="49" fontId="3" fillId="3" borderId="16" xfId="1" applyNumberFormat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3" borderId="56" xfId="1" applyFont="1" applyFill="1" applyBorder="1" applyAlignment="1">
      <alignment horizontal="center" vertical="center"/>
    </xf>
    <xf numFmtId="0" fontId="5" fillId="3" borderId="56" xfId="1" applyFont="1" applyFill="1" applyBorder="1" applyAlignment="1">
      <alignment horizontal="center" vertical="center"/>
    </xf>
    <xf numFmtId="165" fontId="2" fillId="0" borderId="16" xfId="1" applyNumberFormat="1" applyFont="1" applyBorder="1" applyAlignment="1">
      <alignment horizontal="right" vertical="center"/>
    </xf>
    <xf numFmtId="165" fontId="1" fillId="0" borderId="16" xfId="1" applyNumberFormat="1" applyBorder="1" applyAlignment="1">
      <alignment horizontal="right" vertical="center"/>
    </xf>
    <xf numFmtId="0" fontId="4" fillId="0" borderId="0" xfId="1" applyFont="1" applyAlignment="1">
      <alignment vertical="top"/>
    </xf>
    <xf numFmtId="49" fontId="3" fillId="3" borderId="16" xfId="1" applyNumberFormat="1" applyFont="1" applyFill="1" applyBorder="1" applyAlignment="1">
      <alignment horizontal="center" vertical="top"/>
    </xf>
    <xf numFmtId="0" fontId="5" fillId="3" borderId="16" xfId="1" applyFont="1" applyFill="1" applyBorder="1" applyAlignment="1">
      <alignment horizontal="center" vertical="top"/>
    </xf>
    <xf numFmtId="0" fontId="3" fillId="3" borderId="16" xfId="1" applyFont="1" applyFill="1" applyBorder="1" applyAlignment="1">
      <alignment horizontal="center" vertical="top"/>
    </xf>
    <xf numFmtId="0" fontId="3" fillId="3" borderId="49" xfId="1" applyFont="1" applyFill="1" applyBorder="1" applyAlignment="1">
      <alignment horizontal="center" vertical="center" wrapText="1"/>
    </xf>
    <xf numFmtId="0" fontId="5" fillId="3" borderId="47" xfId="1" applyFont="1" applyFill="1" applyBorder="1" applyAlignment="1">
      <alignment horizontal="center" vertical="center" wrapText="1"/>
    </xf>
    <xf numFmtId="0" fontId="4" fillId="0" borderId="36" xfId="1" applyFont="1" applyBorder="1" applyAlignment="1">
      <alignment vertical="top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49" fontId="3" fillId="3" borderId="16" xfId="1" applyNumberFormat="1" applyFont="1" applyFill="1" applyBorder="1" applyAlignment="1">
      <alignment vertical="center"/>
    </xf>
    <xf numFmtId="0" fontId="5" fillId="3" borderId="16" xfId="1" applyFont="1" applyFill="1" applyBorder="1" applyAlignment="1">
      <alignment vertical="center"/>
    </xf>
    <xf numFmtId="165" fontId="3" fillId="0" borderId="16" xfId="1" applyNumberFormat="1" applyFont="1" applyBorder="1" applyAlignment="1">
      <alignment vertical="center"/>
    </xf>
    <xf numFmtId="165" fontId="5" fillId="0" borderId="16" xfId="1" applyNumberFormat="1" applyFont="1" applyBorder="1" applyAlignment="1">
      <alignment vertical="center"/>
    </xf>
    <xf numFmtId="49" fontId="6" fillId="0" borderId="16" xfId="1" applyNumberFormat="1" applyFont="1" applyBorder="1" applyAlignment="1">
      <alignment vertical="center"/>
    </xf>
    <xf numFmtId="0" fontId="7" fillId="0" borderId="16" xfId="1" applyFont="1" applyBorder="1" applyAlignment="1">
      <alignment vertical="center"/>
    </xf>
    <xf numFmtId="165" fontId="6" fillId="0" borderId="16" xfId="1" applyNumberFormat="1" applyFont="1" applyBorder="1" applyAlignment="1">
      <alignment vertical="center"/>
    </xf>
    <xf numFmtId="165" fontId="7" fillId="0" borderId="16" xfId="1" applyNumberFormat="1" applyFont="1" applyBorder="1" applyAlignment="1">
      <alignment vertical="center"/>
    </xf>
    <xf numFmtId="165" fontId="2" fillId="0" borderId="0" xfId="1" applyNumberFormat="1" applyFont="1" applyAlignment="1">
      <alignment vertical="center"/>
    </xf>
    <xf numFmtId="165" fontId="1" fillId="0" borderId="0" xfId="1" applyNumberFormat="1" applyAlignment="1">
      <alignment vertical="center"/>
    </xf>
    <xf numFmtId="49" fontId="8" fillId="3" borderId="45" xfId="1" applyNumberFormat="1" applyFont="1" applyFill="1" applyBorder="1" applyAlignment="1">
      <alignment vertical="center"/>
    </xf>
    <xf numFmtId="0" fontId="14" fillId="3" borderId="45" xfId="1" applyFont="1" applyFill="1" applyBorder="1" applyAlignment="1">
      <alignment vertical="center"/>
    </xf>
    <xf numFmtId="165" fontId="12" fillId="3" borderId="45" xfId="1" applyNumberFormat="1" applyFont="1" applyFill="1" applyBorder="1" applyAlignment="1">
      <alignment vertical="center"/>
    </xf>
    <xf numFmtId="165" fontId="15" fillId="3" borderId="45" xfId="1" applyNumberFormat="1" applyFont="1" applyFill="1" applyBorder="1" applyAlignment="1">
      <alignment vertical="center"/>
    </xf>
    <xf numFmtId="165" fontId="8" fillId="0" borderId="45" xfId="1" applyNumberFormat="1" applyFont="1" applyBorder="1" applyAlignment="1">
      <alignment vertical="center"/>
    </xf>
    <xf numFmtId="165" fontId="14" fillId="0" borderId="45" xfId="1" applyNumberFormat="1" applyFont="1" applyBorder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49" fontId="8" fillId="3" borderId="56" xfId="1" applyNumberFormat="1" applyFont="1" applyFill="1" applyBorder="1" applyAlignment="1">
      <alignment vertical="center"/>
    </xf>
    <xf numFmtId="0" fontId="14" fillId="3" borderId="56" xfId="1" applyFont="1" applyFill="1" applyBorder="1" applyAlignment="1">
      <alignment vertical="center"/>
    </xf>
    <xf numFmtId="165" fontId="8" fillId="0" borderId="56" xfId="1" applyNumberFormat="1" applyFont="1" applyBorder="1" applyAlignment="1">
      <alignment vertical="center"/>
    </xf>
    <xf numFmtId="165" fontId="14" fillId="0" borderId="56" xfId="1" applyNumberFormat="1" applyFont="1" applyBorder="1" applyAlignment="1">
      <alignment vertical="center"/>
    </xf>
    <xf numFmtId="49" fontId="8" fillId="3" borderId="28" xfId="1" applyNumberFormat="1" applyFont="1" applyFill="1" applyBorder="1" applyAlignment="1">
      <alignment vertical="center"/>
    </xf>
    <xf numFmtId="0" fontId="14" fillId="3" borderId="28" xfId="1" applyFont="1" applyFill="1" applyBorder="1" applyAlignment="1">
      <alignment vertical="center"/>
    </xf>
    <xf numFmtId="165" fontId="8" fillId="0" borderId="28" xfId="1" applyNumberFormat="1" applyFont="1" applyBorder="1" applyAlignment="1">
      <alignment vertical="center"/>
    </xf>
    <xf numFmtId="165" fontId="14" fillId="0" borderId="28" xfId="1" applyNumberFormat="1" applyFont="1" applyBorder="1" applyAlignment="1">
      <alignment vertical="center"/>
    </xf>
    <xf numFmtId="49" fontId="2" fillId="3" borderId="45" xfId="1" applyNumberFormat="1" applyFont="1" applyFill="1" applyBorder="1" applyAlignment="1">
      <alignment vertical="center"/>
    </xf>
    <xf numFmtId="0" fontId="1" fillId="3" borderId="45" xfId="1" applyFill="1" applyBorder="1" applyAlignment="1">
      <alignment vertical="center"/>
    </xf>
    <xf numFmtId="165" fontId="2" fillId="0" borderId="45" xfId="1" applyNumberFormat="1" applyFont="1" applyBorder="1" applyAlignment="1">
      <alignment vertical="center"/>
    </xf>
    <xf numFmtId="165" fontId="1" fillId="0" borderId="45" xfId="1" applyNumberFormat="1" applyBorder="1" applyAlignment="1">
      <alignment vertical="center"/>
    </xf>
    <xf numFmtId="49" fontId="2" fillId="3" borderId="28" xfId="1" applyNumberFormat="1" applyFont="1" applyFill="1" applyBorder="1" applyAlignment="1">
      <alignment vertical="center"/>
    </xf>
    <xf numFmtId="0" fontId="1" fillId="3" borderId="28" xfId="1" applyFill="1" applyBorder="1" applyAlignment="1">
      <alignment vertical="center"/>
    </xf>
    <xf numFmtId="165" fontId="2" fillId="0" borderId="28" xfId="1" applyNumberFormat="1" applyFont="1" applyBorder="1" applyAlignment="1">
      <alignment vertical="center"/>
    </xf>
    <xf numFmtId="165" fontId="1" fillId="0" borderId="28" xfId="1" applyNumberFormat="1" applyBorder="1" applyAlignment="1">
      <alignment vertical="center"/>
    </xf>
    <xf numFmtId="49" fontId="3" fillId="3" borderId="28" xfId="1" applyNumberFormat="1" applyFont="1" applyFill="1" applyBorder="1" applyAlignment="1">
      <alignment vertical="center"/>
    </xf>
    <xf numFmtId="0" fontId="5" fillId="3" borderId="28" xfId="1" applyFont="1" applyFill="1" applyBorder="1" applyAlignment="1">
      <alignment vertical="center"/>
    </xf>
    <xf numFmtId="165" fontId="3" fillId="0" borderId="28" xfId="1" applyNumberFormat="1" applyFont="1" applyBorder="1" applyAlignment="1">
      <alignment vertical="center"/>
    </xf>
    <xf numFmtId="165" fontId="5" fillId="0" borderId="28" xfId="1" applyNumberFormat="1" applyFont="1" applyBorder="1" applyAlignment="1">
      <alignment vertical="center"/>
    </xf>
    <xf numFmtId="0" fontId="3" fillId="3" borderId="16" xfId="1" applyFont="1" applyFill="1" applyBorder="1" applyAlignment="1">
      <alignment horizontal="center" vertical="center"/>
    </xf>
    <xf numFmtId="0" fontId="1" fillId="3" borderId="16" xfId="1" applyFill="1" applyBorder="1" applyAlignment="1">
      <alignment horizontal="center" vertical="center"/>
    </xf>
    <xf numFmtId="49" fontId="3" fillId="3" borderId="56" xfId="1" applyNumberFormat="1" applyFont="1" applyFill="1" applyBorder="1" applyAlignment="1">
      <alignment vertical="center"/>
    </xf>
    <xf numFmtId="0" fontId="5" fillId="3" borderId="56" xfId="1" applyFont="1" applyFill="1" applyBorder="1" applyAlignment="1">
      <alignment vertical="center"/>
    </xf>
    <xf numFmtId="165" fontId="3" fillId="0" borderId="56" xfId="1" applyNumberFormat="1" applyFont="1" applyBorder="1" applyAlignment="1">
      <alignment vertical="center"/>
    </xf>
    <xf numFmtId="165" fontId="5" fillId="0" borderId="56" xfId="1" applyNumberFormat="1" applyFont="1" applyBorder="1" applyAlignment="1">
      <alignment vertical="center"/>
    </xf>
    <xf numFmtId="49" fontId="3" fillId="0" borderId="50" xfId="1" applyNumberFormat="1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/>
    </xf>
    <xf numFmtId="49" fontId="3" fillId="3" borderId="45" xfId="1" applyNumberFormat="1" applyFont="1" applyFill="1" applyBorder="1" applyAlignment="1">
      <alignment vertical="center"/>
    </xf>
    <xf numFmtId="0" fontId="5" fillId="3" borderId="45" xfId="1" applyFont="1" applyFill="1" applyBorder="1" applyAlignment="1">
      <alignment vertical="center"/>
    </xf>
    <xf numFmtId="164" fontId="5" fillId="2" borderId="49" xfId="2" applyNumberFormat="1" applyFont="1" applyFill="1" applyBorder="1" applyAlignment="1">
      <alignment horizontal="center" vertical="center"/>
    </xf>
    <xf numFmtId="164" fontId="5" fillId="2" borderId="48" xfId="2" applyNumberFormat="1" applyFont="1" applyFill="1" applyBorder="1" applyAlignment="1">
      <alignment horizontal="center" vertical="center"/>
    </xf>
    <xf numFmtId="164" fontId="2" fillId="0" borderId="7" xfId="2" applyNumberFormat="1" applyFont="1" applyBorder="1" applyAlignment="1">
      <alignment wrapText="1"/>
    </xf>
    <xf numFmtId="164" fontId="2" fillId="0" borderId="6" xfId="2" applyNumberFormat="1" applyFont="1" applyBorder="1" applyAlignment="1">
      <alignment wrapText="1"/>
    </xf>
    <xf numFmtId="164" fontId="2" fillId="0" borderId="0" xfId="2" quotePrefix="1" applyNumberFormat="1" applyFont="1" applyBorder="1" applyAlignment="1">
      <alignment wrapText="1"/>
    </xf>
    <xf numFmtId="164" fontId="2" fillId="0" borderId="4" xfId="2" quotePrefix="1" applyNumberFormat="1" applyFont="1" applyBorder="1" applyAlignment="1">
      <alignment wrapText="1"/>
    </xf>
    <xf numFmtId="164" fontId="2" fillId="0" borderId="0" xfId="2" applyNumberFormat="1" applyFont="1" applyBorder="1" applyAlignment="1">
      <alignment wrapText="1"/>
    </xf>
    <xf numFmtId="164" fontId="2" fillId="0" borderId="4" xfId="2" applyNumberFormat="1" applyFont="1" applyBorder="1" applyAlignment="1">
      <alignment wrapText="1"/>
    </xf>
    <xf numFmtId="164" fontId="2" fillId="0" borderId="2" xfId="2" applyNumberFormat="1" applyFont="1" applyBorder="1" applyAlignment="1">
      <alignment wrapText="1"/>
    </xf>
    <xf numFmtId="164" fontId="2" fillId="0" borderId="1" xfId="2" applyNumberFormat="1" applyFont="1" applyBorder="1" applyAlignment="1">
      <alignment wrapText="1"/>
    </xf>
    <xf numFmtId="164" fontId="2" fillId="0" borderId="0" xfId="2" applyNumberFormat="1" applyFont="1" applyBorder="1" applyAlignment="1"/>
    <xf numFmtId="164" fontId="1" fillId="0" borderId="0" xfId="2" applyNumberFormat="1" applyAlignment="1"/>
    <xf numFmtId="164" fontId="1" fillId="0" borderId="4" xfId="2" applyNumberFormat="1" applyBorder="1" applyAlignment="1"/>
    <xf numFmtId="164" fontId="1" fillId="0" borderId="0" xfId="2" applyNumberFormat="1" applyAlignment="1">
      <alignment wrapText="1"/>
    </xf>
    <xf numFmtId="164" fontId="1" fillId="0" borderId="4" xfId="2" applyNumberFormat="1" applyBorder="1" applyAlignment="1">
      <alignment wrapText="1"/>
    </xf>
    <xf numFmtId="49" fontId="3" fillId="0" borderId="0" xfId="2" applyNumberFormat="1" applyFont="1" applyBorder="1" applyAlignment="1">
      <alignment horizontal="left" wrapText="1"/>
    </xf>
    <xf numFmtId="49" fontId="3" fillId="0" borderId="4" xfId="2" applyNumberFormat="1" applyFont="1" applyBorder="1" applyAlignment="1">
      <alignment horizontal="left" wrapText="1"/>
    </xf>
    <xf numFmtId="0" fontId="4" fillId="0" borderId="36" xfId="1" applyFont="1" applyBorder="1" applyAlignment="1">
      <alignment vertical="center"/>
    </xf>
    <xf numFmtId="49" fontId="3" fillId="3" borderId="52" xfId="1" applyNumberFormat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/>
    </xf>
    <xf numFmtId="0" fontId="3" fillId="3" borderId="45" xfId="1" applyFont="1" applyFill="1" applyBorder="1" applyAlignment="1">
      <alignment horizontal="center" vertical="center"/>
    </xf>
    <xf numFmtId="0" fontId="5" fillId="3" borderId="45" xfId="1" applyFont="1" applyFill="1" applyBorder="1" applyAlignment="1">
      <alignment horizontal="center" vertical="center"/>
    </xf>
    <xf numFmtId="0" fontId="3" fillId="3" borderId="45" xfId="1" applyFont="1" applyFill="1" applyBorder="1" applyAlignment="1">
      <alignment horizontal="left" vertical="center"/>
    </xf>
    <xf numFmtId="0" fontId="5" fillId="3" borderId="45" xfId="1" applyFont="1" applyFill="1" applyBorder="1" applyAlignment="1">
      <alignment horizontal="left" vertical="center"/>
    </xf>
    <xf numFmtId="0" fontId="3" fillId="3" borderId="16" xfId="1" applyFont="1" applyFill="1" applyBorder="1" applyAlignment="1">
      <alignment horizontal="left" vertical="center"/>
    </xf>
    <xf numFmtId="0" fontId="5" fillId="3" borderId="16" xfId="1" applyFont="1" applyFill="1" applyBorder="1" applyAlignment="1">
      <alignment horizontal="left" vertical="center"/>
    </xf>
    <xf numFmtId="0" fontId="2" fillId="0" borderId="45" xfId="1" applyFont="1" applyBorder="1" applyAlignment="1">
      <alignment horizontal="left" vertical="center"/>
    </xf>
    <xf numFmtId="0" fontId="1" fillId="0" borderId="45" xfId="1" applyBorder="1" applyAlignment="1">
      <alignment horizontal="left" vertical="center"/>
    </xf>
    <xf numFmtId="0" fontId="3" fillId="3" borderId="16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3" fillId="3" borderId="56" xfId="1" applyFont="1" applyFill="1" applyBorder="1" applyAlignment="1">
      <alignment horizontal="center" vertical="center" wrapText="1"/>
    </xf>
    <xf numFmtId="0" fontId="5" fillId="3" borderId="56" xfId="1" applyFont="1" applyFill="1" applyBorder="1" applyAlignment="1">
      <alignment horizontal="center" vertical="center" wrapText="1"/>
    </xf>
    <xf numFmtId="0" fontId="3" fillId="3" borderId="45" xfId="1" applyFont="1" applyFill="1" applyBorder="1" applyAlignment="1">
      <alignment horizontal="center" vertical="center" wrapText="1"/>
    </xf>
    <xf numFmtId="0" fontId="5" fillId="3" borderId="45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3" fillId="3" borderId="35" xfId="1" applyFont="1" applyFill="1" applyBorder="1" applyAlignment="1">
      <alignment horizontal="center" vertical="center" wrapText="1"/>
    </xf>
    <xf numFmtId="0" fontId="1" fillId="3" borderId="36" xfId="1" applyFill="1" applyBorder="1" applyAlignment="1">
      <alignment horizontal="center" vertical="center" wrapText="1"/>
    </xf>
    <xf numFmtId="0" fontId="1" fillId="3" borderId="53" xfId="1" applyFill="1" applyBorder="1" applyAlignment="1">
      <alignment horizontal="center" vertical="center" wrapText="1"/>
    </xf>
    <xf numFmtId="0" fontId="3" fillId="3" borderId="52" xfId="1" applyFont="1" applyFill="1" applyBorder="1" applyAlignment="1">
      <alignment horizontal="center" vertical="center" wrapText="1"/>
    </xf>
    <xf numFmtId="0" fontId="1" fillId="3" borderId="50" xfId="1" applyFill="1" applyBorder="1" applyAlignment="1">
      <alignment horizontal="center" vertical="center" wrapText="1"/>
    </xf>
    <xf numFmtId="0" fontId="1" fillId="3" borderId="51" xfId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6" fillId="3" borderId="55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54" xfId="1" applyFont="1" applyFill="1" applyBorder="1" applyAlignment="1">
      <alignment horizontal="center" vertical="center"/>
    </xf>
    <xf numFmtId="165" fontId="3" fillId="0" borderId="49" xfId="1" applyNumberFormat="1" applyFont="1" applyBorder="1" applyAlignment="1">
      <alignment horizontal="center" vertical="center"/>
    </xf>
    <xf numFmtId="165" fontId="5" fillId="0" borderId="48" xfId="1" applyNumberFormat="1" applyFont="1" applyBorder="1" applyAlignment="1">
      <alignment horizontal="center" vertical="center"/>
    </xf>
    <xf numFmtId="165" fontId="5" fillId="0" borderId="47" xfId="1" applyNumberFormat="1" applyFont="1" applyBorder="1" applyAlignment="1">
      <alignment horizontal="center" vertical="center"/>
    </xf>
    <xf numFmtId="0" fontId="3" fillId="3" borderId="35" xfId="1" applyFont="1" applyFill="1" applyBorder="1" applyAlignment="1">
      <alignment horizontal="center" vertical="center"/>
    </xf>
    <xf numFmtId="0" fontId="5" fillId="3" borderId="36" xfId="1" applyFont="1" applyFill="1" applyBorder="1" applyAlignment="1">
      <alignment horizontal="center" vertical="center"/>
    </xf>
    <xf numFmtId="0" fontId="5" fillId="3" borderId="53" xfId="1" applyFont="1" applyFill="1" applyBorder="1" applyAlignment="1">
      <alignment horizontal="center" vertical="center"/>
    </xf>
    <xf numFmtId="0" fontId="3" fillId="3" borderId="55" xfId="1" applyFont="1" applyFill="1" applyBorder="1" applyAlignment="1">
      <alignment horizontal="center" vertical="center"/>
    </xf>
    <xf numFmtId="0" fontId="6" fillId="3" borderId="35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36" xfId="1" applyFont="1" applyBorder="1" applyAlignment="1">
      <alignment vertical="center" wrapText="1"/>
    </xf>
    <xf numFmtId="49" fontId="3" fillId="3" borderId="35" xfId="1" applyNumberFormat="1" applyFont="1" applyFill="1" applyBorder="1" applyAlignment="1">
      <alignment horizontal="center" vertical="center"/>
    </xf>
    <xf numFmtId="0" fontId="5" fillId="3" borderId="50" xfId="1" applyFont="1" applyFill="1" applyBorder="1" applyAlignment="1">
      <alignment horizontal="center" vertical="center"/>
    </xf>
    <xf numFmtId="49" fontId="3" fillId="0" borderId="36" xfId="1" applyNumberFormat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49" fontId="3" fillId="3" borderId="56" xfId="1" applyNumberFormat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wrapText="1"/>
    </xf>
    <xf numFmtId="0" fontId="3" fillId="3" borderId="49" xfId="1" applyFont="1" applyFill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1" fillId="0" borderId="54" xfId="1" applyBorder="1" applyAlignment="1">
      <alignment horizontal="center" vertical="center"/>
    </xf>
    <xf numFmtId="0" fontId="3" fillId="3" borderId="52" xfId="1" applyFont="1" applyFill="1" applyBorder="1" applyAlignment="1">
      <alignment horizontal="center" vertical="center"/>
    </xf>
    <xf numFmtId="0" fontId="1" fillId="0" borderId="50" xfId="1" applyBorder="1" applyAlignment="1">
      <alignment horizontal="center" vertical="center"/>
    </xf>
    <xf numFmtId="0" fontId="1" fillId="0" borderId="51" xfId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0" fontId="1" fillId="0" borderId="28" xfId="1" applyBorder="1" applyAlignment="1">
      <alignment vertical="center"/>
    </xf>
    <xf numFmtId="0" fontId="1" fillId="0" borderId="45" xfId="1" applyBorder="1" applyAlignment="1">
      <alignment vertical="center"/>
    </xf>
    <xf numFmtId="0" fontId="1" fillId="0" borderId="28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53" xfId="1" applyBorder="1" applyAlignment="1">
      <alignment horizontal="center" vertical="center"/>
    </xf>
    <xf numFmtId="0" fontId="3" fillId="3" borderId="46" xfId="1" applyFont="1" applyFill="1" applyBorder="1" applyAlignment="1">
      <alignment vertical="center"/>
    </xf>
    <xf numFmtId="49" fontId="3" fillId="3" borderId="14" xfId="1" applyNumberFormat="1" applyFont="1" applyFill="1" applyBorder="1" applyAlignment="1">
      <alignment horizontal="right" vertical="center"/>
    </xf>
    <xf numFmtId="0" fontId="5" fillId="3" borderId="13" xfId="1" applyFont="1" applyFill="1" applyBorder="1" applyAlignment="1">
      <alignment horizontal="right" vertical="center"/>
    </xf>
    <xf numFmtId="49" fontId="3" fillId="3" borderId="11" xfId="1" applyNumberFormat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49" fontId="3" fillId="3" borderId="32" xfId="1" applyNumberFormat="1" applyFont="1" applyFill="1" applyBorder="1" applyAlignment="1">
      <alignment horizontal="center" vertical="center"/>
    </xf>
    <xf numFmtId="0" fontId="5" fillId="3" borderId="31" xfId="1" applyFont="1" applyFill="1" applyBorder="1" applyAlignment="1">
      <alignment horizontal="center" vertical="center"/>
    </xf>
    <xf numFmtId="49" fontId="3" fillId="3" borderId="43" xfId="1" applyNumberFormat="1" applyFont="1" applyFill="1" applyBorder="1" applyAlignment="1">
      <alignment horizontal="center" vertical="center"/>
    </xf>
    <xf numFmtId="0" fontId="5" fillId="3" borderId="42" xfId="1" applyFont="1" applyFill="1" applyBorder="1" applyAlignment="1">
      <alignment horizontal="center" vertical="center"/>
    </xf>
    <xf numFmtId="0" fontId="6" fillId="3" borderId="46" xfId="1" applyFont="1" applyFill="1" applyBorder="1" applyAlignment="1">
      <alignment vertical="center"/>
    </xf>
    <xf numFmtId="0" fontId="7" fillId="3" borderId="45" xfId="1" applyFont="1" applyFill="1" applyBorder="1" applyAlignment="1">
      <alignment vertical="center"/>
    </xf>
    <xf numFmtId="0" fontId="3" fillId="3" borderId="17" xfId="1" applyFont="1" applyFill="1" applyBorder="1" applyAlignment="1">
      <alignment vertical="center"/>
    </xf>
    <xf numFmtId="49" fontId="3" fillId="0" borderId="8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165" fontId="3" fillId="0" borderId="38" xfId="1" applyNumberFormat="1" applyFont="1" applyBorder="1" applyAlignment="1">
      <alignment horizontal="center" vertical="center"/>
    </xf>
    <xf numFmtId="165" fontId="5" fillId="0" borderId="6" xfId="1" applyNumberFormat="1" applyFont="1" applyBorder="1" applyAlignment="1">
      <alignment horizontal="center" vertical="center"/>
    </xf>
    <xf numFmtId="49" fontId="3" fillId="0" borderId="37" xfId="1" applyNumberFormat="1" applyFont="1" applyBorder="1" applyAlignment="1">
      <alignment horizontal="center" vertical="center"/>
    </xf>
    <xf numFmtId="166" fontId="3" fillId="0" borderId="35" xfId="1" applyNumberFormat="1" applyFont="1" applyBorder="1" applyAlignment="1">
      <alignment horizontal="center" vertical="center"/>
    </xf>
    <xf numFmtId="165" fontId="5" fillId="0" borderId="34" xfId="1" applyNumberFormat="1" applyFont="1" applyBorder="1" applyAlignment="1">
      <alignment horizontal="center" vertical="center"/>
    </xf>
    <xf numFmtId="0" fontId="6" fillId="3" borderId="17" xfId="1" applyFont="1" applyFill="1" applyBorder="1" applyAlignment="1">
      <alignment vertical="center"/>
    </xf>
    <xf numFmtId="0" fontId="7" fillId="3" borderId="16" xfId="1" applyFont="1" applyFill="1" applyBorder="1" applyAlignment="1">
      <alignment vertical="center"/>
    </xf>
    <xf numFmtId="49" fontId="3" fillId="0" borderId="23" xfId="1" applyNumberFormat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166" fontId="3" fillId="0" borderId="33" xfId="1" applyNumberFormat="1" applyFont="1" applyBorder="1" applyAlignment="1">
      <alignment horizontal="center" vertical="center"/>
    </xf>
    <xf numFmtId="165" fontId="5" fillId="0" borderId="21" xfId="1" applyNumberFormat="1" applyFont="1" applyBorder="1" applyAlignment="1">
      <alignment horizontal="center" vertical="center"/>
    </xf>
    <xf numFmtId="49" fontId="3" fillId="0" borderId="40" xfId="1" applyNumberFormat="1" applyFont="1" applyBorder="1" applyAlignment="1">
      <alignment vertical="center"/>
    </xf>
    <xf numFmtId="0" fontId="5" fillId="0" borderId="39" xfId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65" fontId="3" fillId="0" borderId="35" xfId="1" applyNumberFormat="1" applyFont="1" applyBorder="1" applyAlignment="1">
      <alignment horizontal="center" vertical="center"/>
    </xf>
    <xf numFmtId="49" fontId="2" fillId="0" borderId="28" xfId="2" applyNumberFormat="1" applyFont="1" applyBorder="1" applyAlignment="1">
      <alignment horizontal="center"/>
    </xf>
    <xf numFmtId="49" fontId="2" fillId="0" borderId="45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2" fillId="0" borderId="54" xfId="2" applyNumberFormat="1" applyFont="1" applyBorder="1" applyAlignment="1">
      <alignment horizontal="center"/>
    </xf>
  </cellXfs>
  <cellStyles count="5">
    <cellStyle name="Milliers_Maquette_recette_BPM52" xfId="4"/>
    <cellStyle name="Normal" xfId="0" builtinId="0"/>
    <cellStyle name="Normal 2" xfId="1"/>
    <cellStyle name="Normal_budgetM71F" xfId="2"/>
    <cellStyle name="Pourcentag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11</xdr:col>
      <xdr:colOff>769620</xdr:colOff>
      <xdr:row>36</xdr:row>
      <xdr:rowOff>121920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681"/>
        <a:stretch/>
      </xdr:blipFill>
      <xdr:spPr>
        <a:xfrm>
          <a:off x="0" y="7620"/>
          <a:ext cx="9486900" cy="6697980"/>
        </a:xfrm>
        <a:prstGeom prst="rect">
          <a:avLst/>
        </a:prstGeom>
      </xdr:spPr>
    </xdr:pic>
    <xdr:clientData/>
  </xdr:twoCellAnchor>
  <xdr:oneCellAnchor>
    <xdr:from>
      <xdr:col>0</xdr:col>
      <xdr:colOff>60960</xdr:colOff>
      <xdr:row>29</xdr:row>
      <xdr:rowOff>91440</xdr:rowOff>
    </xdr:from>
    <xdr:ext cx="9380220" cy="274320"/>
    <xdr:sp macro="" textlink="">
      <xdr:nvSpPr>
        <xdr:cNvPr id="3" name="Rectangle 2"/>
        <xdr:cNvSpPr/>
      </xdr:nvSpPr>
      <xdr:spPr>
        <a:xfrm>
          <a:off x="60960" y="5394960"/>
          <a:ext cx="9380220" cy="27432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1400" b="1" cap="none" spc="0">
              <a:ln w="0"/>
              <a:solidFill>
                <a:schemeClr val="tx1"/>
              </a:solidFill>
              <a:effectLst>
                <a:reflection blurRad="6350" stA="53000" endA="300" endPos="35500" dir="5400000" sy="-90000" algn="bl" rotWithShape="0"/>
              </a:effectLst>
            </a:rPr>
            <a:t>Arrêté n° 2019-1049 du</a:t>
          </a:r>
          <a:r>
            <a:rPr lang="fr-FR" sz="1400" b="1" cap="none" spc="0" baseline="0">
              <a:ln w="0"/>
              <a:solidFill>
                <a:schemeClr val="tx1"/>
              </a:solidFill>
              <a:effectLst>
                <a:reflection blurRad="6350" stA="53000" endA="300" endPos="35500" dir="5400000" sy="-90000" algn="bl" rotWithShape="0"/>
              </a:effectLst>
            </a:rPr>
            <a:t> 11 décembre 2019 approuvant et rendant exécutoire la délibération n° 120/AT/2019   </a:t>
          </a:r>
          <a:endParaRPr lang="fr-FR" sz="1400" b="1" cap="none" spc="0">
            <a:ln w="0"/>
            <a:solidFill>
              <a:schemeClr val="tx1"/>
            </a:soli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0</xdr:col>
      <xdr:colOff>38100</xdr:colOff>
      <xdr:row>30</xdr:row>
      <xdr:rowOff>121920</xdr:rowOff>
    </xdr:from>
    <xdr:ext cx="9403080" cy="289560"/>
    <xdr:sp macro="" textlink="">
      <xdr:nvSpPr>
        <xdr:cNvPr id="4" name="Rectangle 3"/>
        <xdr:cNvSpPr/>
      </xdr:nvSpPr>
      <xdr:spPr>
        <a:xfrm>
          <a:off x="38100" y="5608320"/>
          <a:ext cx="9403080" cy="28956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fr-FR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du 05 décembre 2019 portant adoption des budgets primitifs - Budget Principal, Budget Annexe du Service des Postes </a:t>
          </a:r>
        </a:p>
      </xdr:txBody>
    </xdr:sp>
    <xdr:clientData/>
  </xdr:oneCellAnchor>
  <xdr:oneCellAnchor>
    <xdr:from>
      <xdr:col>0</xdr:col>
      <xdr:colOff>30480</xdr:colOff>
      <xdr:row>31</xdr:row>
      <xdr:rowOff>160020</xdr:rowOff>
    </xdr:from>
    <xdr:ext cx="9441180" cy="297180"/>
    <xdr:sp macro="" textlink="">
      <xdr:nvSpPr>
        <xdr:cNvPr id="5" name="Rectangle 4"/>
        <xdr:cNvSpPr/>
      </xdr:nvSpPr>
      <xdr:spPr>
        <a:xfrm>
          <a:off x="30480" y="5829300"/>
          <a:ext cx="9441180" cy="29718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fr-FR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et télécommunications, Budget Annexe "Stratégie territoriale de développement numérique de Wallis et Futuna"</a:t>
          </a:r>
        </a:p>
      </xdr:txBody>
    </xdr:sp>
    <xdr:clientData/>
  </xdr:oneCellAnchor>
  <xdr:oneCellAnchor>
    <xdr:from>
      <xdr:col>3</xdr:col>
      <xdr:colOff>438112</xdr:colOff>
      <xdr:row>33</xdr:row>
      <xdr:rowOff>30480</xdr:rowOff>
    </xdr:from>
    <xdr:ext cx="4137736" cy="266700"/>
    <xdr:sp macro="" textlink="">
      <xdr:nvSpPr>
        <xdr:cNvPr id="6" name="Rectangle 5"/>
        <xdr:cNvSpPr/>
      </xdr:nvSpPr>
      <xdr:spPr>
        <a:xfrm>
          <a:off x="2815552" y="6065520"/>
          <a:ext cx="4137736" cy="2667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fr-FR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du Territoire</a:t>
          </a:r>
          <a:r>
            <a:rPr lang="fr-FR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des Îles Wallis et Futuna - Exercice 2020</a:t>
          </a:r>
          <a:endParaRPr lang="fr-FR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99061</xdr:colOff>
      <xdr:row>0</xdr:row>
      <xdr:rowOff>121920</xdr:rowOff>
    </xdr:from>
    <xdr:ext cx="9250680" cy="472440"/>
    <xdr:sp macro="" textlink="">
      <xdr:nvSpPr>
        <xdr:cNvPr id="7" name="ZoneTexte 6"/>
        <xdr:cNvSpPr txBox="1"/>
      </xdr:nvSpPr>
      <xdr:spPr>
        <a:xfrm>
          <a:off x="99061" y="121920"/>
          <a:ext cx="925068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000" b="1" i="0" u="none" strike="noStrike">
              <a:solidFill>
                <a:srgbClr val="000000"/>
              </a:solidFill>
              <a:effectLst/>
              <a:latin typeface="Times New Roman" panose="02020603050405020304" pitchFamily="18" charset="0"/>
            </a:rPr>
            <a:t>RÉPUBLIQUE</a:t>
          </a:r>
          <a:r>
            <a:rPr lang="fr-FR" sz="1100" b="1" i="0" u="none" strike="noStrike">
              <a:solidFill>
                <a:srgbClr val="000000"/>
              </a:solidFill>
              <a:effectLst/>
              <a:latin typeface="Times New Roman" panose="02020603050405020304" pitchFamily="18" charset="0"/>
            </a:rPr>
            <a:t> </a:t>
          </a:r>
          <a:r>
            <a:rPr lang="fr-FR" sz="2400" b="1" i="0" u="none" strike="noStrike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de WALLIS et FUTUNA</a:t>
          </a:r>
          <a:r>
            <a:rPr lang="fr-FR" sz="24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</xdr:txBody>
    </xdr:sp>
    <xdr:clientData/>
  </xdr:oneCellAnchor>
  <xdr:oneCellAnchor>
    <xdr:from>
      <xdr:col>0</xdr:col>
      <xdr:colOff>99060</xdr:colOff>
      <xdr:row>3</xdr:row>
      <xdr:rowOff>22861</xdr:rowOff>
    </xdr:from>
    <xdr:ext cx="9342120" cy="388620"/>
    <xdr:sp macro="" textlink="">
      <xdr:nvSpPr>
        <xdr:cNvPr id="8" name="ZoneTexte 7"/>
        <xdr:cNvSpPr txBox="1"/>
      </xdr:nvSpPr>
      <xdr:spPr>
        <a:xfrm>
          <a:off x="99060" y="571501"/>
          <a:ext cx="9342120" cy="3886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000" b="1" i="0" u="none" strike="noStrike">
              <a:solidFill>
                <a:srgbClr val="000000"/>
              </a:solidFill>
              <a:effectLst/>
              <a:latin typeface="Times New Roman" panose="02020603050405020304" pitchFamily="18" charset="0"/>
            </a:rPr>
            <a:t>COLLECTIVITÉ : TERRITOIRE des ÎLES WALLIS et FUTUNA</a:t>
          </a:r>
          <a:r>
            <a:rPr lang="fr-FR" sz="2000"/>
            <a:t> </a:t>
          </a:r>
        </a:p>
      </xdr:txBody>
    </xdr:sp>
    <xdr:clientData/>
  </xdr:oneCellAnchor>
  <xdr:oneCellAnchor>
    <xdr:from>
      <xdr:col>0</xdr:col>
      <xdr:colOff>99060</xdr:colOff>
      <xdr:row>5</xdr:row>
      <xdr:rowOff>121920</xdr:rowOff>
    </xdr:from>
    <xdr:ext cx="9281160" cy="335280"/>
    <xdr:sp macro="" textlink="">
      <xdr:nvSpPr>
        <xdr:cNvPr id="9" name="ZoneTexte 8"/>
        <xdr:cNvSpPr txBox="1"/>
      </xdr:nvSpPr>
      <xdr:spPr>
        <a:xfrm>
          <a:off x="99060" y="1036320"/>
          <a:ext cx="9281160" cy="335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fr-FR" sz="1600" b="1" i="0" u="none" strike="noStrike">
              <a:solidFill>
                <a:srgbClr val="000000"/>
              </a:solidFill>
              <a:effectLst/>
              <a:latin typeface="Times New Roman" panose="02020603050405020304" pitchFamily="18" charset="0"/>
            </a:rPr>
            <a:t>POSTE COMPTABLE : DIRECTION des FINANCES PUBLIQUES du TERRITOIRE</a:t>
          </a:r>
          <a:r>
            <a:rPr lang="fr-FR" sz="1600"/>
            <a:t> </a:t>
          </a:r>
        </a:p>
      </xdr:txBody>
    </xdr:sp>
    <xdr:clientData/>
  </xdr:oneCellAnchor>
  <xdr:oneCellAnchor>
    <xdr:from>
      <xdr:col>0</xdr:col>
      <xdr:colOff>106680</xdr:colOff>
      <xdr:row>7</xdr:row>
      <xdr:rowOff>7620</xdr:rowOff>
    </xdr:from>
    <xdr:ext cx="9273540" cy="289560"/>
    <xdr:sp macro="" textlink="">
      <xdr:nvSpPr>
        <xdr:cNvPr id="10" name="ZoneTexte 9"/>
        <xdr:cNvSpPr txBox="1"/>
      </xdr:nvSpPr>
      <xdr:spPr>
        <a:xfrm>
          <a:off x="106680" y="1287780"/>
          <a:ext cx="9273540" cy="289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1600" b="1" i="0" u="none" strike="noStrike">
              <a:solidFill>
                <a:srgbClr val="000000"/>
              </a:solidFill>
              <a:effectLst/>
              <a:latin typeface="Times New Roman" panose="02020603050405020304" pitchFamily="18" charset="0"/>
            </a:rPr>
            <a:t>des ÎLES WALLIS et FUTUNA</a:t>
          </a:r>
          <a:r>
            <a:rPr lang="fr-FR" sz="1600"/>
            <a:t> </a:t>
          </a:r>
        </a:p>
      </xdr:txBody>
    </xdr:sp>
    <xdr:clientData/>
  </xdr:oneCellAnchor>
  <xdr:oneCellAnchor>
    <xdr:from>
      <xdr:col>0</xdr:col>
      <xdr:colOff>99060</xdr:colOff>
      <xdr:row>9</xdr:row>
      <xdr:rowOff>38100</xdr:rowOff>
    </xdr:from>
    <xdr:ext cx="9273540" cy="342900"/>
    <xdr:sp macro="" textlink="">
      <xdr:nvSpPr>
        <xdr:cNvPr id="11" name="ZoneTexte 10"/>
        <xdr:cNvSpPr txBox="1"/>
      </xdr:nvSpPr>
      <xdr:spPr>
        <a:xfrm>
          <a:off x="99060" y="1684020"/>
          <a:ext cx="9273540" cy="342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000" b="1" i="0" u="none" strike="noStrike">
              <a:solidFill>
                <a:srgbClr val="000000"/>
              </a:solidFill>
              <a:effectLst/>
              <a:latin typeface="Times New Roman" panose="02020603050405020304" pitchFamily="18" charset="0"/>
            </a:rPr>
            <a:t>BUDGET : 01 BUDGET PRINCIPAL du TERRITOIRE</a:t>
          </a:r>
          <a:endParaRPr lang="fr-FR" sz="2000"/>
        </a:p>
      </xdr:txBody>
    </xdr:sp>
    <xdr:clientData/>
  </xdr:oneCellAnchor>
  <xdr:oneCellAnchor>
    <xdr:from>
      <xdr:col>0</xdr:col>
      <xdr:colOff>45720</xdr:colOff>
      <xdr:row>11</xdr:row>
      <xdr:rowOff>45720</xdr:rowOff>
    </xdr:from>
    <xdr:ext cx="9296400" cy="1325880"/>
    <xdr:sp macro="" textlink="">
      <xdr:nvSpPr>
        <xdr:cNvPr id="14" name="ZoneTexte 13"/>
        <xdr:cNvSpPr txBox="1"/>
      </xdr:nvSpPr>
      <xdr:spPr>
        <a:xfrm>
          <a:off x="45720" y="2057400"/>
          <a:ext cx="9296400" cy="1325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1800" b="1" i="0" u="none" strike="noStrike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 52 adaptée </a:t>
          </a:r>
        </a:p>
        <a:p>
          <a:pPr algn="ctr"/>
          <a:r>
            <a:rPr lang="fr-FR" sz="1800" b="1" i="0" u="none" strike="noStrike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BUDGET PRIMITIF</a:t>
          </a:r>
          <a:endParaRPr lang="fr-FR" sz="1800" b="0" i="0" u="none" strike="noStrike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fr-FR" sz="1800" b="1" i="0" u="none" strike="noStrike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Voté par Fonction</a:t>
          </a:r>
          <a:endParaRPr lang="fr-FR" sz="1800" b="0" i="0" u="none" strike="noStrike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fr-FR" sz="2400" b="1" i="0" u="none" strike="noStrike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ANNÉE 2020</a:t>
          </a:r>
          <a:r>
            <a:rPr lang="fr-FR" sz="24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" workbookViewId="0">
      <selection sqref="A1:XFD1048576"/>
    </sheetView>
  </sheetViews>
  <sheetFormatPr baseColWidth="10" defaultRowHeight="14.4" x14ac:dyDescent="0.3"/>
  <sheetData/>
  <printOptions horizontalCentered="1"/>
  <pageMargins left="0" right="0" top="0.39370078740157483" bottom="0.39370078740157483" header="0.19685039370078741" footer="0.19685039370078741"/>
  <pageSetup paperSize="9" orientation="landscape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H25"/>
  <sheetViews>
    <sheetView showGridLines="0" workbookViewId="0">
      <selection activeCell="B22" sqref="B22:H22"/>
    </sheetView>
  </sheetViews>
  <sheetFormatPr baseColWidth="10" defaultColWidth="11.44140625" defaultRowHeight="13.2" x14ac:dyDescent="0.25"/>
  <cols>
    <col min="1" max="1" width="2.5546875" style="148" customWidth="1"/>
    <col min="2" max="3" width="11.44140625" style="148"/>
    <col min="4" max="4" width="14.33203125" style="148" customWidth="1"/>
    <col min="5" max="5" width="23" style="148" customWidth="1"/>
    <col min="6" max="6" width="22.109375" style="148" customWidth="1"/>
    <col min="7" max="7" width="30" style="148" customWidth="1"/>
    <col min="8" max="8" width="7.109375" style="148" customWidth="1"/>
    <col min="9" max="16384" width="11.44140625" style="148"/>
  </cols>
  <sheetData>
    <row r="1" spans="1:8" ht="27.75" customHeight="1" x14ac:dyDescent="0.25">
      <c r="A1" s="343" t="s">
        <v>130</v>
      </c>
      <c r="B1" s="344"/>
      <c r="C1" s="344"/>
      <c r="D1" s="344"/>
      <c r="E1" s="344"/>
      <c r="F1" s="344"/>
      <c r="G1" s="344"/>
      <c r="H1" s="163" t="s">
        <v>129</v>
      </c>
    </row>
    <row r="3" spans="1:8" ht="13.8" thickBot="1" x14ac:dyDescent="0.3"/>
    <row r="4" spans="1:8" ht="13.8" thickTop="1" x14ac:dyDescent="0.25">
      <c r="A4" s="162"/>
      <c r="B4" s="345" t="s">
        <v>408</v>
      </c>
      <c r="C4" s="345"/>
      <c r="D4" s="345"/>
      <c r="E4" s="345"/>
      <c r="F4" s="345"/>
      <c r="G4" s="345"/>
      <c r="H4" s="346"/>
    </row>
    <row r="5" spans="1:8" x14ac:dyDescent="0.25">
      <c r="A5" s="151"/>
      <c r="B5" s="347" t="s">
        <v>650</v>
      </c>
      <c r="C5" s="347"/>
      <c r="D5" s="347"/>
      <c r="E5" s="347"/>
      <c r="F5" s="347"/>
      <c r="G5" s="347"/>
      <c r="H5" s="348"/>
    </row>
    <row r="6" spans="1:8" x14ac:dyDescent="0.25">
      <c r="A6" s="151"/>
      <c r="B6" s="347" t="s">
        <v>651</v>
      </c>
      <c r="C6" s="347"/>
      <c r="D6" s="347"/>
      <c r="E6" s="347"/>
      <c r="F6" s="347"/>
      <c r="G6" s="347"/>
      <c r="H6" s="348"/>
    </row>
    <row r="7" spans="1:8" x14ac:dyDescent="0.25">
      <c r="A7" s="151"/>
      <c r="B7" s="349" t="s">
        <v>407</v>
      </c>
      <c r="C7" s="349"/>
      <c r="D7" s="349"/>
      <c r="E7" s="349"/>
      <c r="F7" s="349"/>
      <c r="G7" s="349"/>
      <c r="H7" s="350"/>
    </row>
    <row r="8" spans="1:8" x14ac:dyDescent="0.25">
      <c r="A8" s="151"/>
      <c r="B8" s="349"/>
      <c r="C8" s="349"/>
      <c r="D8" s="349"/>
      <c r="E8" s="349"/>
      <c r="F8" s="349"/>
      <c r="G8" s="349"/>
      <c r="H8" s="350"/>
    </row>
    <row r="9" spans="1:8" x14ac:dyDescent="0.25">
      <c r="A9" s="151"/>
      <c r="B9" s="349" t="s">
        <v>406</v>
      </c>
      <c r="C9" s="349"/>
      <c r="D9" s="349"/>
      <c r="E9" s="349"/>
      <c r="F9" s="349"/>
      <c r="G9" s="349"/>
      <c r="H9" s="350"/>
    </row>
    <row r="10" spans="1:8" x14ac:dyDescent="0.25">
      <c r="A10" s="151"/>
      <c r="B10" s="358">
        <v>657</v>
      </c>
      <c r="C10" s="358"/>
      <c r="D10" s="358"/>
      <c r="E10" s="358"/>
      <c r="F10" s="358"/>
      <c r="G10" s="358"/>
      <c r="H10" s="359"/>
    </row>
    <row r="11" spans="1:8" x14ac:dyDescent="0.25">
      <c r="A11" s="151"/>
      <c r="B11" s="349"/>
      <c r="C11" s="349"/>
      <c r="D11" s="349"/>
      <c r="E11" s="349"/>
      <c r="F11" s="349"/>
      <c r="G11" s="349"/>
      <c r="H11" s="350"/>
    </row>
    <row r="12" spans="1:8" ht="15.75" customHeight="1" x14ac:dyDescent="0.25">
      <c r="A12" s="151"/>
      <c r="B12" s="349" t="s">
        <v>405</v>
      </c>
      <c r="C12" s="349"/>
      <c r="D12" s="349"/>
      <c r="E12" s="349"/>
      <c r="F12" s="349"/>
      <c r="G12" s="349"/>
      <c r="H12" s="350"/>
    </row>
    <row r="13" spans="1:8" x14ac:dyDescent="0.25">
      <c r="A13" s="151"/>
      <c r="B13" s="349"/>
      <c r="C13" s="349"/>
      <c r="D13" s="349"/>
      <c r="E13" s="349"/>
      <c r="F13" s="349"/>
      <c r="G13" s="349"/>
      <c r="H13" s="350"/>
    </row>
    <row r="14" spans="1:8" x14ac:dyDescent="0.25">
      <c r="A14" s="151"/>
      <c r="B14" s="349" t="s">
        <v>404</v>
      </c>
      <c r="C14" s="349"/>
      <c r="D14" s="349"/>
      <c r="E14" s="349"/>
      <c r="F14" s="349"/>
      <c r="G14" s="349"/>
      <c r="H14" s="350"/>
    </row>
    <row r="15" spans="1:8" ht="12.75" customHeight="1" x14ac:dyDescent="0.25">
      <c r="A15" s="151"/>
      <c r="B15" s="349" t="s">
        <v>403</v>
      </c>
      <c r="C15" s="349"/>
      <c r="D15" s="349"/>
      <c r="E15" s="349"/>
      <c r="F15" s="349"/>
      <c r="G15" s="349"/>
      <c r="H15" s="350"/>
    </row>
    <row r="16" spans="1:8" ht="12" customHeight="1" x14ac:dyDescent="0.25">
      <c r="A16" s="151"/>
      <c r="H16" s="161"/>
    </row>
    <row r="17" spans="1:8" ht="27" customHeight="1" x14ac:dyDescent="0.25">
      <c r="A17" s="151"/>
      <c r="B17" s="349" t="s">
        <v>402</v>
      </c>
      <c r="C17" s="356"/>
      <c r="D17" s="356"/>
      <c r="E17" s="356"/>
      <c r="F17" s="356"/>
      <c r="G17" s="356"/>
      <c r="H17" s="357"/>
    </row>
    <row r="18" spans="1:8" ht="16.5" customHeight="1" x14ac:dyDescent="0.25">
      <c r="A18" s="151"/>
      <c r="B18" s="160" t="s">
        <v>401</v>
      </c>
      <c r="C18" s="159"/>
      <c r="D18" s="159"/>
      <c r="E18" s="158" t="s">
        <v>400</v>
      </c>
      <c r="F18" s="157"/>
      <c r="G18" s="157"/>
      <c r="H18" s="154"/>
    </row>
    <row r="19" spans="1:8" ht="10.5" customHeight="1" x14ac:dyDescent="0.25">
      <c r="A19" s="151"/>
      <c r="B19" s="153"/>
      <c r="C19" s="155"/>
      <c r="D19" s="155"/>
      <c r="E19" s="156" t="s">
        <v>652</v>
      </c>
      <c r="F19" s="155"/>
      <c r="G19" s="155"/>
      <c r="H19" s="154"/>
    </row>
    <row r="20" spans="1:8" x14ac:dyDescent="0.25">
      <c r="A20" s="151"/>
      <c r="B20" s="153"/>
      <c r="C20" s="153"/>
      <c r="D20" s="153"/>
      <c r="E20" s="153"/>
      <c r="F20" s="153"/>
      <c r="G20" s="153"/>
      <c r="H20" s="152"/>
    </row>
    <row r="21" spans="1:8" x14ac:dyDescent="0.25">
      <c r="A21" s="151"/>
      <c r="B21" s="349" t="s">
        <v>399</v>
      </c>
      <c r="C21" s="349"/>
      <c r="D21" s="349"/>
      <c r="E21" s="349"/>
      <c r="F21" s="349"/>
      <c r="G21" s="349"/>
      <c r="H21" s="350"/>
    </row>
    <row r="22" spans="1:8" x14ac:dyDescent="0.25">
      <c r="A22" s="151"/>
      <c r="B22" s="353" t="s">
        <v>398</v>
      </c>
      <c r="C22" s="354"/>
      <c r="D22" s="354"/>
      <c r="E22" s="354"/>
      <c r="F22" s="354"/>
      <c r="G22" s="354"/>
      <c r="H22" s="355"/>
    </row>
    <row r="23" spans="1:8" x14ac:dyDescent="0.25">
      <c r="A23" s="151"/>
      <c r="B23" s="353" t="s">
        <v>397</v>
      </c>
      <c r="C23" s="354"/>
      <c r="D23" s="354"/>
      <c r="E23" s="354"/>
      <c r="F23" s="354"/>
      <c r="G23" s="354"/>
      <c r="H23" s="150"/>
    </row>
    <row r="24" spans="1:8" ht="13.8" thickBot="1" x14ac:dyDescent="0.3">
      <c r="A24" s="149"/>
      <c r="B24" s="351"/>
      <c r="C24" s="351"/>
      <c r="D24" s="351"/>
      <c r="E24" s="351"/>
      <c r="F24" s="351"/>
      <c r="G24" s="351"/>
      <c r="H24" s="352"/>
    </row>
    <row r="25" spans="1:8" ht="13.8" thickTop="1" x14ac:dyDescent="0.25"/>
  </sheetData>
  <mergeCells count="18">
    <mergeCell ref="B24:H24"/>
    <mergeCell ref="B22:H22"/>
    <mergeCell ref="B17:H17"/>
    <mergeCell ref="B23:G23"/>
    <mergeCell ref="B7:H7"/>
    <mergeCell ref="B9:H9"/>
    <mergeCell ref="B15:H15"/>
    <mergeCell ref="B21:H21"/>
    <mergeCell ref="B14:H14"/>
    <mergeCell ref="B10:H10"/>
    <mergeCell ref="B11:H11"/>
    <mergeCell ref="B13:H13"/>
    <mergeCell ref="B12:H12"/>
    <mergeCell ref="A1:G1"/>
    <mergeCell ref="B4:H4"/>
    <mergeCell ref="B5:H5"/>
    <mergeCell ref="B6:H6"/>
    <mergeCell ref="B8:H8"/>
  </mergeCell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workbookViewId="0">
      <selection activeCell="F29" sqref="F29"/>
    </sheetView>
  </sheetViews>
  <sheetFormatPr baseColWidth="10" defaultRowHeight="10.199999999999999" x14ac:dyDescent="0.3"/>
  <cols>
    <col min="1" max="1" width="12.77734375" style="1" customWidth="1"/>
    <col min="2" max="2" width="40.77734375" style="2" customWidth="1"/>
    <col min="3" max="6" width="18.77734375" style="1" customWidth="1"/>
    <col min="7" max="16384" width="11.5546875" style="1"/>
  </cols>
  <sheetData>
    <row r="1" spans="1:6" ht="13.2" x14ac:dyDescent="0.3">
      <c r="A1" s="276" t="s">
        <v>130</v>
      </c>
      <c r="B1" s="277"/>
      <c r="C1" s="277"/>
      <c r="D1" s="277"/>
      <c r="E1" s="277"/>
      <c r="F1" s="61" t="s">
        <v>129</v>
      </c>
    </row>
    <row r="2" spans="1:6" ht="13.2" x14ac:dyDescent="0.3">
      <c r="A2" s="276" t="s">
        <v>396</v>
      </c>
      <c r="B2" s="277"/>
      <c r="C2" s="277"/>
      <c r="D2" s="277"/>
      <c r="E2" s="277"/>
      <c r="F2" s="61" t="s">
        <v>395</v>
      </c>
    </row>
    <row r="3" spans="1:6" x14ac:dyDescent="0.3">
      <c r="A3" s="24"/>
      <c r="B3" s="25"/>
      <c r="C3" s="24"/>
      <c r="D3" s="24"/>
      <c r="E3" s="24"/>
      <c r="F3" s="24"/>
    </row>
    <row r="4" spans="1:6" ht="13.2" x14ac:dyDescent="0.3">
      <c r="A4" s="96"/>
      <c r="B4" s="137"/>
      <c r="C4" s="282" t="s">
        <v>324</v>
      </c>
      <c r="D4" s="283"/>
      <c r="E4" s="282" t="s">
        <v>324</v>
      </c>
      <c r="F4" s="283"/>
    </row>
    <row r="5" spans="1:6" ht="13.2" x14ac:dyDescent="0.3">
      <c r="A5" s="136" t="s">
        <v>323</v>
      </c>
      <c r="B5" s="135" t="s">
        <v>322</v>
      </c>
      <c r="C5" s="363" t="s">
        <v>394</v>
      </c>
      <c r="D5" s="364"/>
      <c r="E5" s="363" t="s">
        <v>320</v>
      </c>
      <c r="F5" s="364"/>
    </row>
    <row r="6" spans="1:6" x14ac:dyDescent="0.3">
      <c r="A6" s="101"/>
      <c r="B6" s="65"/>
      <c r="C6" s="101" t="s">
        <v>74</v>
      </c>
      <c r="D6" s="101" t="s">
        <v>73</v>
      </c>
      <c r="E6" s="101" t="s">
        <v>74</v>
      </c>
      <c r="F6" s="101" t="s">
        <v>73</v>
      </c>
    </row>
    <row r="7" spans="1:6" x14ac:dyDescent="0.3">
      <c r="A7" s="128" t="s">
        <v>393</v>
      </c>
      <c r="B7" s="59" t="s">
        <v>318</v>
      </c>
      <c r="C7" s="43">
        <f>SUM(C8:C17)</f>
        <v>0</v>
      </c>
      <c r="D7" s="124">
        <f>SUM(D8:D17)</f>
        <v>0</v>
      </c>
      <c r="E7" s="43">
        <f>SUM(E8:E17)</f>
        <v>98450433</v>
      </c>
      <c r="F7" s="43">
        <f>SUM(F8:F17)</f>
        <v>0</v>
      </c>
    </row>
    <row r="8" spans="1:6" x14ac:dyDescent="0.3">
      <c r="A8" s="132" t="s">
        <v>392</v>
      </c>
      <c r="B8" s="40" t="s">
        <v>316</v>
      </c>
      <c r="C8" s="39">
        <v>0</v>
      </c>
      <c r="D8" s="131">
        <v>0</v>
      </c>
      <c r="E8" s="39">
        <v>6842840</v>
      </c>
      <c r="F8" s="39">
        <v>0</v>
      </c>
    </row>
    <row r="9" spans="1:6" x14ac:dyDescent="0.3">
      <c r="A9" s="132" t="s">
        <v>391</v>
      </c>
      <c r="B9" s="40" t="s">
        <v>314</v>
      </c>
      <c r="C9" s="39">
        <v>0</v>
      </c>
      <c r="D9" s="131">
        <v>0</v>
      </c>
      <c r="E9" s="39">
        <v>0</v>
      </c>
      <c r="F9" s="39">
        <v>0</v>
      </c>
    </row>
    <row r="10" spans="1:6" x14ac:dyDescent="0.3">
      <c r="A10" s="132" t="s">
        <v>390</v>
      </c>
      <c r="B10" s="40" t="s">
        <v>312</v>
      </c>
      <c r="C10" s="39">
        <v>0</v>
      </c>
      <c r="D10" s="131">
        <v>0</v>
      </c>
      <c r="E10" s="39">
        <v>900000</v>
      </c>
      <c r="F10" s="39">
        <v>0</v>
      </c>
    </row>
    <row r="11" spans="1:6" x14ac:dyDescent="0.3">
      <c r="A11" s="132" t="s">
        <v>389</v>
      </c>
      <c r="B11" s="40" t="s">
        <v>310</v>
      </c>
      <c r="C11" s="39">
        <v>0</v>
      </c>
      <c r="D11" s="131">
        <v>0</v>
      </c>
      <c r="E11" s="39">
        <v>10250000</v>
      </c>
      <c r="F11" s="39">
        <v>0</v>
      </c>
    </row>
    <row r="12" spans="1:6" x14ac:dyDescent="0.3">
      <c r="A12" s="132" t="s">
        <v>388</v>
      </c>
      <c r="B12" s="40" t="s">
        <v>308</v>
      </c>
      <c r="C12" s="39">
        <v>0</v>
      </c>
      <c r="D12" s="131">
        <v>0</v>
      </c>
      <c r="E12" s="39">
        <v>0</v>
      </c>
      <c r="F12" s="39">
        <v>0</v>
      </c>
    </row>
    <row r="13" spans="1:6" x14ac:dyDescent="0.3">
      <c r="A13" s="132" t="s">
        <v>387</v>
      </c>
      <c r="B13" s="40" t="s">
        <v>306</v>
      </c>
      <c r="C13" s="39">
        <v>0</v>
      </c>
      <c r="D13" s="131">
        <v>0</v>
      </c>
      <c r="E13" s="39">
        <v>0</v>
      </c>
      <c r="F13" s="39">
        <v>0</v>
      </c>
    </row>
    <row r="14" spans="1:6" x14ac:dyDescent="0.3">
      <c r="A14" s="132" t="s">
        <v>386</v>
      </c>
      <c r="B14" s="40" t="s">
        <v>304</v>
      </c>
      <c r="C14" s="39">
        <v>0</v>
      </c>
      <c r="D14" s="131">
        <v>0</v>
      </c>
      <c r="E14" s="39">
        <v>0</v>
      </c>
      <c r="F14" s="39">
        <v>0</v>
      </c>
    </row>
    <row r="15" spans="1:6" x14ac:dyDescent="0.3">
      <c r="A15" s="132" t="s">
        <v>385</v>
      </c>
      <c r="B15" s="40" t="s">
        <v>302</v>
      </c>
      <c r="C15" s="39">
        <v>0</v>
      </c>
      <c r="D15" s="131">
        <v>0</v>
      </c>
      <c r="E15" s="39">
        <v>37080430</v>
      </c>
      <c r="F15" s="39">
        <v>0</v>
      </c>
    </row>
    <row r="16" spans="1:6" x14ac:dyDescent="0.3">
      <c r="A16" s="132" t="s">
        <v>384</v>
      </c>
      <c r="B16" s="40" t="s">
        <v>300</v>
      </c>
      <c r="C16" s="39">
        <v>0</v>
      </c>
      <c r="D16" s="131">
        <v>0</v>
      </c>
      <c r="E16" s="39">
        <v>28225963</v>
      </c>
      <c r="F16" s="39">
        <v>0</v>
      </c>
    </row>
    <row r="17" spans="1:6" x14ac:dyDescent="0.3">
      <c r="A17" s="134" t="s">
        <v>383</v>
      </c>
      <c r="B17" s="103" t="s">
        <v>298</v>
      </c>
      <c r="C17" s="102">
        <v>0</v>
      </c>
      <c r="D17" s="133">
        <v>0</v>
      </c>
      <c r="E17" s="102">
        <v>15151200</v>
      </c>
      <c r="F17" s="102">
        <v>0</v>
      </c>
    </row>
    <row r="18" spans="1:6" x14ac:dyDescent="0.3">
      <c r="A18" s="128" t="s">
        <v>382</v>
      </c>
      <c r="B18" s="59" t="s">
        <v>381</v>
      </c>
      <c r="C18" s="124">
        <f>SUM(C19:C24)</f>
        <v>0</v>
      </c>
      <c r="D18" s="124">
        <f>SUM(D19:D24)</f>
        <v>0</v>
      </c>
      <c r="E18" s="43">
        <f>SUM(E19:E24)</f>
        <v>4130000</v>
      </c>
      <c r="F18" s="43">
        <f>SUM(F19:F24)</f>
        <v>15595000</v>
      </c>
    </row>
    <row r="19" spans="1:6" x14ac:dyDescent="0.3">
      <c r="A19" s="132" t="s">
        <v>380</v>
      </c>
      <c r="B19" s="40" t="s">
        <v>379</v>
      </c>
      <c r="C19" s="131">
        <v>0</v>
      </c>
      <c r="D19" s="131">
        <v>0</v>
      </c>
      <c r="E19" s="39">
        <v>0</v>
      </c>
      <c r="F19" s="39">
        <v>0</v>
      </c>
    </row>
    <row r="20" spans="1:6" x14ac:dyDescent="0.3">
      <c r="A20" s="132" t="s">
        <v>378</v>
      </c>
      <c r="B20" s="40" t="s">
        <v>291</v>
      </c>
      <c r="C20" s="131">
        <v>0</v>
      </c>
      <c r="D20" s="131">
        <v>0</v>
      </c>
      <c r="E20" s="39">
        <v>0</v>
      </c>
      <c r="F20" s="39">
        <v>15595000</v>
      </c>
    </row>
    <row r="21" spans="1:6" x14ac:dyDescent="0.3">
      <c r="A21" s="132" t="s">
        <v>377</v>
      </c>
      <c r="B21" s="40" t="s">
        <v>376</v>
      </c>
      <c r="C21" s="131">
        <v>0</v>
      </c>
      <c r="D21" s="131">
        <v>0</v>
      </c>
      <c r="E21" s="39">
        <v>4130000</v>
      </c>
      <c r="F21" s="39">
        <v>0</v>
      </c>
    </row>
    <row r="22" spans="1:6" x14ac:dyDescent="0.3">
      <c r="A22" s="132" t="s">
        <v>375</v>
      </c>
      <c r="B22" s="40" t="s">
        <v>374</v>
      </c>
      <c r="C22" s="131">
        <v>0</v>
      </c>
      <c r="D22" s="131">
        <v>0</v>
      </c>
      <c r="E22" s="39">
        <v>0</v>
      </c>
      <c r="F22" s="39">
        <v>0</v>
      </c>
    </row>
    <row r="23" spans="1:6" x14ac:dyDescent="0.3">
      <c r="A23" s="147" t="s">
        <v>373</v>
      </c>
      <c r="B23" s="146" t="s">
        <v>372</v>
      </c>
      <c r="C23" s="145">
        <v>0</v>
      </c>
      <c r="D23" s="145">
        <v>0</v>
      </c>
      <c r="E23" s="144">
        <v>0</v>
      </c>
      <c r="F23" s="144">
        <v>0</v>
      </c>
    </row>
    <row r="24" spans="1:6" x14ac:dyDescent="0.3">
      <c r="A24" s="130" t="s">
        <v>371</v>
      </c>
      <c r="B24" s="106" t="s">
        <v>283</v>
      </c>
      <c r="C24" s="129">
        <v>0</v>
      </c>
      <c r="D24" s="129">
        <v>0</v>
      </c>
      <c r="E24" s="105">
        <v>0</v>
      </c>
      <c r="F24" s="105">
        <v>0</v>
      </c>
    </row>
    <row r="25" spans="1:6" x14ac:dyDescent="0.3">
      <c r="A25" s="128" t="s">
        <v>370</v>
      </c>
      <c r="B25" s="59" t="s">
        <v>369</v>
      </c>
      <c r="C25" s="43">
        <f>SUM(C26:C28)</f>
        <v>0</v>
      </c>
      <c r="D25" s="124">
        <f>SUM(D26:D28)</f>
        <v>0</v>
      </c>
      <c r="E25" s="43">
        <f>SUM(E26:E28)</f>
        <v>0</v>
      </c>
      <c r="F25" s="43">
        <f>SUM(F26:F28)</f>
        <v>86985433</v>
      </c>
    </row>
    <row r="26" spans="1:6" x14ac:dyDescent="0.3">
      <c r="A26" s="142" t="s">
        <v>368</v>
      </c>
      <c r="B26" s="44" t="s">
        <v>281</v>
      </c>
      <c r="C26" s="43">
        <v>0</v>
      </c>
      <c r="D26" s="124">
        <v>0</v>
      </c>
      <c r="E26" s="124">
        <v>0</v>
      </c>
      <c r="F26" s="124">
        <v>0</v>
      </c>
    </row>
    <row r="27" spans="1:6" x14ac:dyDescent="0.3">
      <c r="A27" s="143" t="s">
        <v>27</v>
      </c>
      <c r="B27" s="55" t="s">
        <v>328</v>
      </c>
      <c r="C27" s="125">
        <v>0</v>
      </c>
      <c r="D27" s="125">
        <v>0</v>
      </c>
      <c r="E27" s="125">
        <v>0</v>
      </c>
      <c r="F27" s="54">
        <v>84985433</v>
      </c>
    </row>
    <row r="28" spans="1:6" x14ac:dyDescent="0.3">
      <c r="A28" s="142" t="s">
        <v>30</v>
      </c>
      <c r="B28" s="44" t="s">
        <v>327</v>
      </c>
      <c r="C28" s="124">
        <v>0</v>
      </c>
      <c r="D28" s="124">
        <v>0</v>
      </c>
      <c r="E28" s="124">
        <v>0</v>
      </c>
      <c r="F28" s="43">
        <v>2000000</v>
      </c>
    </row>
    <row r="29" spans="1:6" ht="13.2" x14ac:dyDescent="0.3">
      <c r="A29" s="361" t="s">
        <v>279</v>
      </c>
      <c r="B29" s="362"/>
      <c r="C29" s="43">
        <f>C25+C18+C7</f>
        <v>0</v>
      </c>
      <c r="D29" s="124">
        <f>D25+D18+D7</f>
        <v>0</v>
      </c>
      <c r="E29" s="43">
        <f>E25+E18+E7</f>
        <v>102580433</v>
      </c>
      <c r="F29" s="43">
        <f>F25+F18+F7</f>
        <v>102580433</v>
      </c>
    </row>
    <row r="30" spans="1:6" ht="10.050000000000001" customHeight="1" x14ac:dyDescent="0.3">
      <c r="A30" s="360" t="s">
        <v>367</v>
      </c>
      <c r="B30" s="360"/>
      <c r="C30" s="360"/>
      <c r="D30" s="360"/>
      <c r="E30" s="360"/>
      <c r="F30" s="360"/>
    </row>
  </sheetData>
  <mergeCells count="8">
    <mergeCell ref="A30:F30"/>
    <mergeCell ref="A29:B29"/>
    <mergeCell ref="A1:E1"/>
    <mergeCell ref="A2:E2"/>
    <mergeCell ref="C4:D4"/>
    <mergeCell ref="E4:F4"/>
    <mergeCell ref="C5:D5"/>
    <mergeCell ref="E5:F5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workbookViewId="0">
      <selection activeCell="A25" sqref="A25:F25"/>
    </sheetView>
  </sheetViews>
  <sheetFormatPr baseColWidth="10" defaultRowHeight="10.199999999999999" x14ac:dyDescent="0.3"/>
  <cols>
    <col min="1" max="1" width="6.77734375" style="1" customWidth="1"/>
    <col min="2" max="2" width="30.77734375" style="2" customWidth="1"/>
    <col min="3" max="256" width="15.77734375" style="1" customWidth="1"/>
    <col min="257" max="16384" width="11.5546875" style="1"/>
  </cols>
  <sheetData>
    <row r="1" spans="1:9" s="25" customFormat="1" ht="13.2" x14ac:dyDescent="0.3">
      <c r="A1" s="371" t="s">
        <v>130</v>
      </c>
      <c r="B1" s="372"/>
      <c r="C1" s="372"/>
      <c r="D1" s="372"/>
      <c r="E1" s="372"/>
      <c r="F1" s="372"/>
      <c r="G1" s="372"/>
      <c r="H1" s="372"/>
      <c r="I1" s="123" t="s">
        <v>129</v>
      </c>
    </row>
    <row r="2" spans="1:9" s="25" customFormat="1" ht="13.2" x14ac:dyDescent="0.3">
      <c r="A2" s="373" t="s">
        <v>353</v>
      </c>
      <c r="B2" s="374"/>
      <c r="C2" s="374"/>
      <c r="D2" s="374"/>
      <c r="E2" s="374"/>
      <c r="F2" s="374"/>
      <c r="G2" s="374"/>
      <c r="H2" s="374"/>
      <c r="I2" s="118" t="s">
        <v>366</v>
      </c>
    </row>
    <row r="3" spans="1:9" s="25" customFormat="1" ht="13.2" x14ac:dyDescent="0.3">
      <c r="A3" s="375" t="s">
        <v>188</v>
      </c>
      <c r="B3" s="376"/>
      <c r="C3" s="376"/>
      <c r="D3" s="376"/>
      <c r="E3" s="376"/>
      <c r="F3" s="376"/>
      <c r="G3" s="376"/>
      <c r="H3" s="376"/>
      <c r="I3" s="65"/>
    </row>
    <row r="4" spans="1:9" s="25" customFormat="1" x14ac:dyDescent="0.3"/>
    <row r="5" spans="1:9" s="25" customFormat="1" ht="13.2" x14ac:dyDescent="0.3">
      <c r="A5" s="377" t="s">
        <v>365</v>
      </c>
      <c r="B5" s="378"/>
      <c r="C5" s="378"/>
      <c r="D5" s="378"/>
      <c r="E5" s="378"/>
      <c r="F5" s="378"/>
      <c r="G5" s="378"/>
      <c r="H5" s="122" t="s">
        <v>364</v>
      </c>
      <c r="I5" s="121">
        <v>0</v>
      </c>
    </row>
    <row r="6" spans="1:9" s="112" customFormat="1" ht="9.6" x14ac:dyDescent="0.3">
      <c r="A6" s="114" t="s">
        <v>72</v>
      </c>
      <c r="B6" s="114"/>
      <c r="C6" s="114">
        <v>1</v>
      </c>
      <c r="D6" s="114">
        <v>2</v>
      </c>
      <c r="E6" s="114">
        <v>3</v>
      </c>
      <c r="F6" s="114">
        <v>4</v>
      </c>
      <c r="G6" s="114">
        <v>5</v>
      </c>
      <c r="H6" s="120">
        <v>8</v>
      </c>
      <c r="I6" s="120" t="s">
        <v>88</v>
      </c>
    </row>
    <row r="7" spans="1:9" s="112" customFormat="1" ht="38.4" x14ac:dyDescent="0.3">
      <c r="A7" s="113" t="s">
        <v>179</v>
      </c>
      <c r="B7" s="113" t="s">
        <v>0</v>
      </c>
      <c r="C7" s="113" t="s">
        <v>275</v>
      </c>
      <c r="D7" s="113" t="s">
        <v>274</v>
      </c>
      <c r="E7" s="113" t="s">
        <v>273</v>
      </c>
      <c r="F7" s="113" t="s">
        <v>272</v>
      </c>
      <c r="G7" s="113" t="s">
        <v>271</v>
      </c>
      <c r="H7" s="113" t="s">
        <v>195</v>
      </c>
      <c r="I7" s="113" t="s">
        <v>174</v>
      </c>
    </row>
    <row r="8" spans="1:9" x14ac:dyDescent="0.3">
      <c r="A8" s="111" t="s">
        <v>349</v>
      </c>
      <c r="C8" s="141"/>
      <c r="D8" s="141"/>
      <c r="E8" s="141"/>
      <c r="F8" s="141"/>
      <c r="G8" s="141"/>
      <c r="H8" s="141"/>
      <c r="I8" s="141">
        <f t="shared" ref="I8:I23" si="0">SUM(C8:H8)</f>
        <v>0</v>
      </c>
    </row>
    <row r="9" spans="1:9" ht="13.2" x14ac:dyDescent="0.3">
      <c r="A9" s="367" t="s">
        <v>118</v>
      </c>
      <c r="B9" s="368"/>
      <c r="C9" s="58">
        <v>0</v>
      </c>
      <c r="D9" s="58">
        <v>6842840</v>
      </c>
      <c r="E9" s="58">
        <v>0</v>
      </c>
      <c r="F9" s="58">
        <v>0</v>
      </c>
      <c r="G9" s="58">
        <v>0</v>
      </c>
      <c r="H9" s="58">
        <v>0</v>
      </c>
      <c r="I9" s="58">
        <f t="shared" si="0"/>
        <v>6842840</v>
      </c>
    </row>
    <row r="10" spans="1:9" ht="13.2" x14ac:dyDescent="0.3">
      <c r="A10" s="369" t="s">
        <v>172</v>
      </c>
      <c r="B10" s="370"/>
      <c r="C10" s="102"/>
      <c r="D10" s="102"/>
      <c r="E10" s="102"/>
      <c r="F10" s="102"/>
      <c r="G10" s="102"/>
      <c r="H10" s="102"/>
      <c r="I10" s="102">
        <f t="shared" si="0"/>
        <v>0</v>
      </c>
    </row>
    <row r="11" spans="1:9" ht="13.2" x14ac:dyDescent="0.3">
      <c r="A11" s="369" t="s">
        <v>171</v>
      </c>
      <c r="B11" s="370"/>
      <c r="C11" s="102">
        <v>0</v>
      </c>
      <c r="D11" s="102">
        <v>6842840</v>
      </c>
      <c r="E11" s="102">
        <v>0</v>
      </c>
      <c r="F11" s="102">
        <v>0</v>
      </c>
      <c r="G11" s="102">
        <v>0</v>
      </c>
      <c r="H11" s="102">
        <v>0</v>
      </c>
      <c r="I11" s="102">
        <f t="shared" si="0"/>
        <v>6842840</v>
      </c>
    </row>
    <row r="12" spans="1:9" x14ac:dyDescent="0.3">
      <c r="A12" s="111" t="s">
        <v>348</v>
      </c>
      <c r="C12" s="141"/>
      <c r="D12" s="141"/>
      <c r="E12" s="141"/>
      <c r="F12" s="141"/>
      <c r="G12" s="141"/>
      <c r="H12" s="141"/>
      <c r="I12" s="141">
        <f t="shared" si="0"/>
        <v>0</v>
      </c>
    </row>
    <row r="13" spans="1:9" ht="13.2" x14ac:dyDescent="0.3">
      <c r="A13" s="367" t="s">
        <v>118</v>
      </c>
      <c r="B13" s="368"/>
      <c r="C13" s="58"/>
      <c r="D13" s="58"/>
      <c r="E13" s="58"/>
      <c r="F13" s="58"/>
      <c r="G13" s="58"/>
      <c r="H13" s="58"/>
      <c r="I13" s="58">
        <f t="shared" si="0"/>
        <v>0</v>
      </c>
    </row>
    <row r="14" spans="1:9" ht="13.2" x14ac:dyDescent="0.3">
      <c r="A14" s="369" t="s">
        <v>169</v>
      </c>
      <c r="B14" s="370"/>
      <c r="C14" s="102"/>
      <c r="D14" s="102"/>
      <c r="E14" s="102"/>
      <c r="F14" s="102"/>
      <c r="G14" s="102"/>
      <c r="H14" s="102"/>
      <c r="I14" s="102">
        <f t="shared" si="0"/>
        <v>0</v>
      </c>
    </row>
    <row r="15" spans="1:9" x14ac:dyDescent="0.3">
      <c r="A15" s="111"/>
      <c r="C15" s="141"/>
      <c r="D15" s="141"/>
      <c r="E15" s="141"/>
      <c r="F15" s="141"/>
      <c r="G15" s="141"/>
      <c r="H15" s="141"/>
      <c r="I15" s="141">
        <f t="shared" si="0"/>
        <v>0</v>
      </c>
    </row>
    <row r="16" spans="1:9" x14ac:dyDescent="0.3">
      <c r="A16" s="111" t="s">
        <v>168</v>
      </c>
      <c r="C16" s="141"/>
      <c r="D16" s="141"/>
      <c r="E16" s="141"/>
      <c r="F16" s="141"/>
      <c r="G16" s="141"/>
      <c r="H16" s="141"/>
      <c r="I16" s="141">
        <f t="shared" si="0"/>
        <v>0</v>
      </c>
    </row>
    <row r="17" spans="1:9" ht="13.2" x14ac:dyDescent="0.3">
      <c r="A17" s="367" t="s">
        <v>74</v>
      </c>
      <c r="B17" s="368"/>
      <c r="C17" s="58">
        <v>0</v>
      </c>
      <c r="D17" s="58">
        <v>6842840</v>
      </c>
      <c r="E17" s="58">
        <v>0</v>
      </c>
      <c r="F17" s="58">
        <v>0</v>
      </c>
      <c r="G17" s="58">
        <v>0</v>
      </c>
      <c r="H17" s="58">
        <v>0</v>
      </c>
      <c r="I17" s="58">
        <f t="shared" si="0"/>
        <v>6842840</v>
      </c>
    </row>
    <row r="18" spans="1:9" x14ac:dyDescent="0.3">
      <c r="A18" s="104">
        <v>218</v>
      </c>
      <c r="B18" s="108" t="s">
        <v>344</v>
      </c>
      <c r="C18" s="97">
        <v>0</v>
      </c>
      <c r="D18" s="97">
        <v>6842840</v>
      </c>
      <c r="E18" s="97">
        <v>0</v>
      </c>
      <c r="F18" s="97">
        <v>0</v>
      </c>
      <c r="G18" s="97">
        <v>0</v>
      </c>
      <c r="H18" s="97">
        <v>0</v>
      </c>
      <c r="I18" s="97">
        <f t="shared" si="0"/>
        <v>6842840</v>
      </c>
    </row>
    <row r="19" spans="1:9" x14ac:dyDescent="0.3">
      <c r="A19" s="104"/>
      <c r="B19" s="108"/>
      <c r="C19" s="97"/>
      <c r="D19" s="97"/>
      <c r="E19" s="97"/>
      <c r="F19" s="97"/>
      <c r="G19" s="97"/>
      <c r="H19" s="97"/>
      <c r="I19" s="97">
        <f t="shared" si="0"/>
        <v>0</v>
      </c>
    </row>
    <row r="20" spans="1:9" ht="13.2" x14ac:dyDescent="0.3">
      <c r="A20" s="365" t="s">
        <v>73</v>
      </c>
      <c r="B20" s="366"/>
      <c r="C20" s="43"/>
      <c r="D20" s="43"/>
      <c r="E20" s="43"/>
      <c r="F20" s="43"/>
      <c r="G20" s="43"/>
      <c r="H20" s="43"/>
      <c r="I20" s="43">
        <f t="shared" si="0"/>
        <v>0</v>
      </c>
    </row>
    <row r="21" spans="1:9" x14ac:dyDescent="0.3">
      <c r="A21" s="104"/>
      <c r="B21" s="108"/>
      <c r="C21" s="97"/>
      <c r="D21" s="97"/>
      <c r="E21" s="97"/>
      <c r="F21" s="97"/>
      <c r="G21" s="97"/>
      <c r="H21" s="97"/>
      <c r="I21" s="97">
        <f t="shared" si="0"/>
        <v>0</v>
      </c>
    </row>
    <row r="22" spans="1:9" x14ac:dyDescent="0.3">
      <c r="A22" s="111" t="s">
        <v>343</v>
      </c>
      <c r="C22" s="141"/>
      <c r="D22" s="141"/>
      <c r="E22" s="141"/>
      <c r="F22" s="141"/>
      <c r="G22" s="141"/>
      <c r="H22" s="141"/>
      <c r="I22" s="141">
        <f t="shared" si="0"/>
        <v>0</v>
      </c>
    </row>
    <row r="23" spans="1:9" x14ac:dyDescent="0.3">
      <c r="A23" s="140"/>
      <c r="B23" s="139"/>
      <c r="C23" s="138"/>
      <c r="D23" s="138"/>
      <c r="E23" s="138"/>
      <c r="F23" s="138"/>
      <c r="G23" s="138"/>
      <c r="H23" s="138"/>
      <c r="I23" s="138">
        <f t="shared" si="0"/>
        <v>0</v>
      </c>
    </row>
    <row r="24" spans="1:9" ht="10.050000000000001" customHeight="1" x14ac:dyDescent="0.3">
      <c r="A24" s="21" t="s">
        <v>152</v>
      </c>
      <c r="B24" s="22"/>
      <c r="C24" s="21"/>
      <c r="D24" s="21"/>
      <c r="E24" s="21"/>
      <c r="F24" s="21"/>
    </row>
    <row r="25" spans="1:9" ht="10.050000000000001" customHeight="1" x14ac:dyDescent="0.3">
      <c r="A25" s="21" t="s">
        <v>151</v>
      </c>
      <c r="B25" s="22"/>
      <c r="C25" s="21"/>
      <c r="D25" s="21"/>
      <c r="E25" s="21"/>
      <c r="F25" s="21"/>
    </row>
  </sheetData>
  <mergeCells count="11">
    <mergeCell ref="A10:B10"/>
    <mergeCell ref="A9:B9"/>
    <mergeCell ref="A1:H1"/>
    <mergeCell ref="A2:H2"/>
    <mergeCell ref="A3:H3"/>
    <mergeCell ref="A5:G5"/>
    <mergeCell ref="A20:B20"/>
    <mergeCell ref="A17:B17"/>
    <mergeCell ref="A14:B14"/>
    <mergeCell ref="A13:B13"/>
    <mergeCell ref="A11:B11"/>
  </mergeCells>
  <printOptions horizontalCentered="1"/>
  <pageMargins left="0.39370078740157477" right="0.39370078740157477" top="0.39370078740157477" bottom="0.39370078740157477" header="0.19685039370078738" footer="0.19685039370078738"/>
  <pageSetup paperSize="9" scale="90" pageOrder="overThenDown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workbookViewId="0">
      <selection activeCell="A25" sqref="A25:F25"/>
    </sheetView>
  </sheetViews>
  <sheetFormatPr baseColWidth="10" defaultRowHeight="10.199999999999999" x14ac:dyDescent="0.3"/>
  <cols>
    <col min="1" max="1" width="6.77734375" style="1" customWidth="1"/>
    <col min="2" max="2" width="30.77734375" style="2" customWidth="1"/>
    <col min="3" max="8" width="15.77734375" style="1" customWidth="1"/>
    <col min="9" max="9" width="6.77734375" style="1" customWidth="1"/>
    <col min="10" max="10" width="30.77734375" style="2" customWidth="1"/>
    <col min="11" max="256" width="15.77734375" style="1" customWidth="1"/>
    <col min="257" max="16384" width="11.5546875" style="1"/>
  </cols>
  <sheetData>
    <row r="1" spans="1:16" s="25" customFormat="1" ht="13.2" x14ac:dyDescent="0.3">
      <c r="A1" s="379" t="s">
        <v>130</v>
      </c>
      <c r="B1" s="380"/>
      <c r="C1" s="380"/>
      <c r="D1" s="380"/>
      <c r="E1" s="380"/>
      <c r="F1" s="380"/>
      <c r="G1" s="381"/>
      <c r="H1" s="118" t="s">
        <v>129</v>
      </c>
      <c r="I1" s="379" t="s">
        <v>130</v>
      </c>
      <c r="J1" s="380"/>
      <c r="K1" s="380"/>
      <c r="L1" s="380"/>
      <c r="M1" s="380"/>
      <c r="N1" s="380"/>
      <c r="O1" s="381"/>
      <c r="P1" s="118" t="s">
        <v>129</v>
      </c>
    </row>
    <row r="2" spans="1:16" s="25" customFormat="1" ht="13.2" x14ac:dyDescent="0.3">
      <c r="A2" s="379" t="s">
        <v>353</v>
      </c>
      <c r="B2" s="380"/>
      <c r="C2" s="380"/>
      <c r="D2" s="380"/>
      <c r="E2" s="380"/>
      <c r="F2" s="380"/>
      <c r="G2" s="381"/>
      <c r="H2" s="118" t="s">
        <v>363</v>
      </c>
      <c r="I2" s="379" t="s">
        <v>353</v>
      </c>
      <c r="J2" s="380"/>
      <c r="K2" s="380"/>
      <c r="L2" s="380"/>
      <c r="M2" s="380"/>
      <c r="N2" s="380"/>
      <c r="O2" s="381"/>
      <c r="P2" s="118" t="s">
        <v>363</v>
      </c>
    </row>
    <row r="3" spans="1:16" s="25" customFormat="1" ht="13.2" x14ac:dyDescent="0.3">
      <c r="A3" s="382" t="s">
        <v>188</v>
      </c>
      <c r="B3" s="383"/>
      <c r="C3" s="383"/>
      <c r="D3" s="383"/>
      <c r="E3" s="383"/>
      <c r="F3" s="383"/>
      <c r="G3" s="384"/>
      <c r="H3" s="65"/>
      <c r="I3" s="382" t="s">
        <v>188</v>
      </c>
      <c r="J3" s="383"/>
      <c r="K3" s="383"/>
      <c r="L3" s="383"/>
      <c r="M3" s="383"/>
      <c r="N3" s="383"/>
      <c r="O3" s="384"/>
      <c r="P3" s="65"/>
    </row>
    <row r="4" spans="1:16" s="25" customFormat="1" x14ac:dyDescent="0.3"/>
    <row r="5" spans="1:16" s="25" customFormat="1" ht="13.2" x14ac:dyDescent="0.3">
      <c r="A5" s="377" t="s">
        <v>362</v>
      </c>
      <c r="B5" s="385"/>
      <c r="C5" s="385"/>
      <c r="D5" s="385"/>
      <c r="E5" s="385"/>
      <c r="F5" s="385"/>
      <c r="G5" s="116" t="s">
        <v>350</v>
      </c>
      <c r="H5" s="117">
        <v>0</v>
      </c>
      <c r="I5" s="377" t="s">
        <v>362</v>
      </c>
      <c r="J5" s="385"/>
      <c r="K5" s="385"/>
      <c r="L5" s="385"/>
      <c r="M5" s="385"/>
      <c r="N5" s="385"/>
      <c r="O5" s="119" t="s">
        <v>350</v>
      </c>
      <c r="P5" s="115">
        <v>0</v>
      </c>
    </row>
    <row r="6" spans="1:16" s="112" customFormat="1" ht="9.6" x14ac:dyDescent="0.3">
      <c r="A6" s="114" t="s">
        <v>72</v>
      </c>
      <c r="B6" s="114"/>
      <c r="C6" s="114">
        <v>0</v>
      </c>
      <c r="D6" s="114">
        <v>1</v>
      </c>
      <c r="E6" s="114">
        <v>2</v>
      </c>
      <c r="F6" s="114">
        <v>3</v>
      </c>
      <c r="G6" s="114">
        <v>4</v>
      </c>
      <c r="H6" s="114">
        <v>7</v>
      </c>
      <c r="I6" s="114" t="s">
        <v>72</v>
      </c>
      <c r="J6" s="114"/>
      <c r="K6" s="114">
        <v>8</v>
      </c>
      <c r="L6" s="114" t="s">
        <v>88</v>
      </c>
    </row>
    <row r="7" spans="1:16" s="112" customFormat="1" ht="38.4" x14ac:dyDescent="0.3">
      <c r="A7" s="113" t="s">
        <v>179</v>
      </c>
      <c r="B7" s="113" t="s">
        <v>0</v>
      </c>
      <c r="C7" s="113" t="s">
        <v>185</v>
      </c>
      <c r="D7" s="113" t="s">
        <v>242</v>
      </c>
      <c r="E7" s="113" t="s">
        <v>241</v>
      </c>
      <c r="F7" s="113" t="s">
        <v>240</v>
      </c>
      <c r="G7" s="113" t="s">
        <v>239</v>
      </c>
      <c r="H7" s="113" t="s">
        <v>175</v>
      </c>
      <c r="I7" s="113" t="s">
        <v>179</v>
      </c>
      <c r="J7" s="113" t="s">
        <v>0</v>
      </c>
      <c r="K7" s="113" t="s">
        <v>195</v>
      </c>
      <c r="L7" s="113" t="s">
        <v>174</v>
      </c>
    </row>
    <row r="8" spans="1:16" x14ac:dyDescent="0.3">
      <c r="A8" s="111" t="s">
        <v>349</v>
      </c>
      <c r="C8" s="141"/>
      <c r="D8" s="141"/>
      <c r="E8" s="141"/>
      <c r="F8" s="141"/>
      <c r="G8" s="141"/>
      <c r="H8" s="141"/>
      <c r="I8" s="111" t="s">
        <v>349</v>
      </c>
      <c r="K8" s="141"/>
      <c r="L8" s="141">
        <f t="shared" ref="L8:L23" si="0">SUM(K8:K8)+ SUM(C8:H8)</f>
        <v>0</v>
      </c>
    </row>
    <row r="9" spans="1:16" ht="13.2" x14ac:dyDescent="0.3">
      <c r="A9" s="367" t="s">
        <v>118</v>
      </c>
      <c r="B9" s="368"/>
      <c r="C9" s="58">
        <v>900000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367" t="s">
        <v>118</v>
      </c>
      <c r="J9" s="368"/>
      <c r="K9" s="58">
        <v>0</v>
      </c>
      <c r="L9" s="58">
        <f t="shared" si="0"/>
        <v>900000</v>
      </c>
    </row>
    <row r="10" spans="1:16" ht="13.2" x14ac:dyDescent="0.3">
      <c r="A10" s="369" t="s">
        <v>172</v>
      </c>
      <c r="B10" s="370"/>
      <c r="C10" s="102"/>
      <c r="D10" s="102"/>
      <c r="E10" s="102"/>
      <c r="F10" s="102"/>
      <c r="G10" s="102"/>
      <c r="H10" s="102"/>
      <c r="I10" s="369" t="s">
        <v>172</v>
      </c>
      <c r="J10" s="370"/>
      <c r="K10" s="102"/>
      <c r="L10" s="102">
        <f t="shared" si="0"/>
        <v>0</v>
      </c>
    </row>
    <row r="11" spans="1:16" ht="13.2" x14ac:dyDescent="0.3">
      <c r="A11" s="369" t="s">
        <v>171</v>
      </c>
      <c r="B11" s="370"/>
      <c r="C11" s="102">
        <v>900000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369" t="s">
        <v>171</v>
      </c>
      <c r="J11" s="370"/>
      <c r="K11" s="102">
        <v>0</v>
      </c>
      <c r="L11" s="102">
        <f t="shared" si="0"/>
        <v>900000</v>
      </c>
    </row>
    <row r="12" spans="1:16" x14ac:dyDescent="0.3">
      <c r="A12" s="111" t="s">
        <v>348</v>
      </c>
      <c r="C12" s="141"/>
      <c r="D12" s="141"/>
      <c r="E12" s="141"/>
      <c r="F12" s="141"/>
      <c r="G12" s="141"/>
      <c r="H12" s="141"/>
      <c r="I12" s="111" t="s">
        <v>348</v>
      </c>
      <c r="K12" s="141"/>
      <c r="L12" s="141">
        <f t="shared" si="0"/>
        <v>0</v>
      </c>
    </row>
    <row r="13" spans="1:16" ht="13.2" x14ac:dyDescent="0.3">
      <c r="A13" s="367" t="s">
        <v>118</v>
      </c>
      <c r="B13" s="368"/>
      <c r="C13" s="58"/>
      <c r="D13" s="58"/>
      <c r="E13" s="58"/>
      <c r="F13" s="58"/>
      <c r="G13" s="58"/>
      <c r="H13" s="58"/>
      <c r="I13" s="367" t="s">
        <v>118</v>
      </c>
      <c r="J13" s="368"/>
      <c r="K13" s="58"/>
      <c r="L13" s="58">
        <f t="shared" si="0"/>
        <v>0</v>
      </c>
    </row>
    <row r="14" spans="1:16" ht="13.2" x14ac:dyDescent="0.3">
      <c r="A14" s="369" t="s">
        <v>169</v>
      </c>
      <c r="B14" s="370"/>
      <c r="C14" s="102"/>
      <c r="D14" s="102"/>
      <c r="E14" s="102"/>
      <c r="F14" s="102"/>
      <c r="G14" s="102"/>
      <c r="H14" s="102"/>
      <c r="I14" s="369" t="s">
        <v>169</v>
      </c>
      <c r="J14" s="370"/>
      <c r="K14" s="102"/>
      <c r="L14" s="102">
        <f t="shared" si="0"/>
        <v>0</v>
      </c>
    </row>
    <row r="15" spans="1:16" x14ac:dyDescent="0.3">
      <c r="A15" s="111" t="s">
        <v>168</v>
      </c>
      <c r="C15" s="141"/>
      <c r="D15" s="141"/>
      <c r="E15" s="141"/>
      <c r="F15" s="141"/>
      <c r="G15" s="141"/>
      <c r="H15" s="141"/>
      <c r="I15" s="111" t="s">
        <v>168</v>
      </c>
      <c r="K15" s="141"/>
      <c r="L15" s="141">
        <f t="shared" si="0"/>
        <v>0</v>
      </c>
    </row>
    <row r="16" spans="1:16" ht="13.2" x14ac:dyDescent="0.3">
      <c r="A16" s="367" t="s">
        <v>74</v>
      </c>
      <c r="B16" s="368"/>
      <c r="C16" s="58">
        <v>900000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367" t="s">
        <v>74</v>
      </c>
      <c r="J16" s="368"/>
      <c r="K16" s="58">
        <v>0</v>
      </c>
      <c r="L16" s="58">
        <f t="shared" si="0"/>
        <v>900000</v>
      </c>
    </row>
    <row r="17" spans="1:12" x14ac:dyDescent="0.3">
      <c r="A17" s="104">
        <v>213</v>
      </c>
      <c r="B17" s="108" t="s">
        <v>355</v>
      </c>
      <c r="C17" s="97">
        <v>500000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104">
        <v>213</v>
      </c>
      <c r="J17" s="108" t="s">
        <v>355</v>
      </c>
      <c r="K17" s="97">
        <v>0</v>
      </c>
      <c r="L17" s="97">
        <f t="shared" si="0"/>
        <v>500000</v>
      </c>
    </row>
    <row r="18" spans="1:12" x14ac:dyDescent="0.3">
      <c r="A18" s="104">
        <v>218</v>
      </c>
      <c r="B18" s="108" t="s">
        <v>344</v>
      </c>
      <c r="C18" s="97">
        <v>400000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104">
        <v>218</v>
      </c>
      <c r="J18" s="108" t="s">
        <v>344</v>
      </c>
      <c r="K18" s="97">
        <v>0</v>
      </c>
      <c r="L18" s="97">
        <f t="shared" si="0"/>
        <v>400000</v>
      </c>
    </row>
    <row r="19" spans="1:12" x14ac:dyDescent="0.3">
      <c r="A19" s="104"/>
      <c r="B19" s="108"/>
      <c r="C19" s="97"/>
      <c r="D19" s="97"/>
      <c r="E19" s="97"/>
      <c r="F19" s="97"/>
      <c r="G19" s="97"/>
      <c r="H19" s="97"/>
      <c r="I19" s="104"/>
      <c r="J19" s="108"/>
      <c r="K19" s="97"/>
      <c r="L19" s="97">
        <f t="shared" si="0"/>
        <v>0</v>
      </c>
    </row>
    <row r="20" spans="1:12" ht="13.2" x14ac:dyDescent="0.3">
      <c r="A20" s="365" t="s">
        <v>73</v>
      </c>
      <c r="B20" s="366"/>
      <c r="C20" s="43"/>
      <c r="D20" s="43"/>
      <c r="E20" s="43"/>
      <c r="F20" s="43"/>
      <c r="G20" s="43"/>
      <c r="H20" s="43"/>
      <c r="I20" s="365" t="s">
        <v>73</v>
      </c>
      <c r="J20" s="366"/>
      <c r="K20" s="43"/>
      <c r="L20" s="43">
        <f t="shared" si="0"/>
        <v>0</v>
      </c>
    </row>
    <row r="21" spans="1:12" x14ac:dyDescent="0.3">
      <c r="A21" s="104"/>
      <c r="B21" s="108"/>
      <c r="C21" s="97"/>
      <c r="D21" s="97"/>
      <c r="E21" s="97"/>
      <c r="F21" s="97"/>
      <c r="G21" s="97"/>
      <c r="H21" s="97"/>
      <c r="I21" s="104"/>
      <c r="J21" s="108"/>
      <c r="K21" s="97"/>
      <c r="L21" s="97">
        <f t="shared" si="0"/>
        <v>0</v>
      </c>
    </row>
    <row r="22" spans="1:12" x14ac:dyDescent="0.3">
      <c r="A22" s="111" t="s">
        <v>343</v>
      </c>
      <c r="C22" s="141"/>
      <c r="D22" s="141"/>
      <c r="E22" s="141"/>
      <c r="F22" s="141"/>
      <c r="G22" s="141"/>
      <c r="H22" s="141"/>
      <c r="I22" s="111" t="s">
        <v>343</v>
      </c>
      <c r="K22" s="141"/>
      <c r="L22" s="141">
        <f t="shared" si="0"/>
        <v>0</v>
      </c>
    </row>
    <row r="23" spans="1:12" x14ac:dyDescent="0.3">
      <c r="A23" s="140"/>
      <c r="B23" s="139"/>
      <c r="C23" s="138"/>
      <c r="D23" s="138"/>
      <c r="E23" s="138"/>
      <c r="F23" s="138"/>
      <c r="G23" s="138"/>
      <c r="H23" s="138"/>
      <c r="I23" s="140"/>
      <c r="J23" s="139"/>
      <c r="K23" s="138"/>
      <c r="L23" s="138">
        <f t="shared" si="0"/>
        <v>0</v>
      </c>
    </row>
    <row r="24" spans="1:12" ht="10.050000000000001" customHeight="1" x14ac:dyDescent="0.3">
      <c r="A24" s="21" t="s">
        <v>152</v>
      </c>
      <c r="B24" s="22"/>
      <c r="C24" s="21"/>
      <c r="D24" s="21"/>
      <c r="E24" s="21"/>
      <c r="F24" s="21"/>
    </row>
    <row r="25" spans="1:12" ht="10.050000000000001" customHeight="1" x14ac:dyDescent="0.3">
      <c r="A25" s="21" t="s">
        <v>151</v>
      </c>
      <c r="B25" s="22"/>
      <c r="C25" s="21"/>
      <c r="D25" s="21"/>
      <c r="E25" s="21"/>
      <c r="F25" s="21"/>
    </row>
  </sheetData>
  <mergeCells count="22">
    <mergeCell ref="I11:J11"/>
    <mergeCell ref="A20:B20"/>
    <mergeCell ref="A16:B16"/>
    <mergeCell ref="A14:B14"/>
    <mergeCell ref="A13:B13"/>
    <mergeCell ref="A11:B11"/>
    <mergeCell ref="I13:J13"/>
    <mergeCell ref="I14:J14"/>
    <mergeCell ref="I16:J16"/>
    <mergeCell ref="I20:J20"/>
    <mergeCell ref="A1:G1"/>
    <mergeCell ref="A2:G2"/>
    <mergeCell ref="A3:G3"/>
    <mergeCell ref="I1:O1"/>
    <mergeCell ref="I2:O2"/>
    <mergeCell ref="I3:O3"/>
    <mergeCell ref="A5:F5"/>
    <mergeCell ref="I5:N5"/>
    <mergeCell ref="A10:B10"/>
    <mergeCell ref="A9:B9"/>
    <mergeCell ref="I9:J9"/>
    <mergeCell ref="I10:J10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horizontalDpi="4294967295" verticalDpi="4294967295" r:id="rId1"/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workbookViewId="0">
      <selection activeCell="A27" sqref="A27:F27"/>
    </sheetView>
  </sheetViews>
  <sheetFormatPr baseColWidth="10" defaultRowHeight="10.199999999999999" x14ac:dyDescent="0.3"/>
  <cols>
    <col min="1" max="1" width="6.77734375" style="1" customWidth="1"/>
    <col min="2" max="2" width="30.77734375" style="2" customWidth="1"/>
    <col min="3" max="8" width="15.77734375" style="1" customWidth="1"/>
    <col min="9" max="9" width="6.77734375" style="1" customWidth="1"/>
    <col min="10" max="10" width="30.77734375" style="2" customWidth="1"/>
    <col min="11" max="256" width="15.77734375" style="1" customWidth="1"/>
    <col min="257" max="16384" width="11.5546875" style="1"/>
  </cols>
  <sheetData>
    <row r="1" spans="1:16" s="25" customFormat="1" ht="13.2" x14ac:dyDescent="0.3">
      <c r="A1" s="379" t="s">
        <v>130</v>
      </c>
      <c r="B1" s="380"/>
      <c r="C1" s="380"/>
      <c r="D1" s="380"/>
      <c r="E1" s="380"/>
      <c r="F1" s="380"/>
      <c r="G1" s="381"/>
      <c r="H1" s="118" t="s">
        <v>129</v>
      </c>
      <c r="I1" s="379" t="s">
        <v>130</v>
      </c>
      <c r="J1" s="380"/>
      <c r="K1" s="380"/>
      <c r="L1" s="380"/>
      <c r="M1" s="380"/>
      <c r="N1" s="380"/>
      <c r="O1" s="381"/>
      <c r="P1" s="118" t="s">
        <v>129</v>
      </c>
    </row>
    <row r="2" spans="1:16" s="25" customFormat="1" ht="13.2" x14ac:dyDescent="0.3">
      <c r="A2" s="379" t="s">
        <v>353</v>
      </c>
      <c r="B2" s="380"/>
      <c r="C2" s="380"/>
      <c r="D2" s="380"/>
      <c r="E2" s="380"/>
      <c r="F2" s="380"/>
      <c r="G2" s="381"/>
      <c r="H2" s="118" t="s">
        <v>361</v>
      </c>
      <c r="I2" s="379" t="s">
        <v>353</v>
      </c>
      <c r="J2" s="380"/>
      <c r="K2" s="380"/>
      <c r="L2" s="380"/>
      <c r="M2" s="380"/>
      <c r="N2" s="380"/>
      <c r="O2" s="381"/>
      <c r="P2" s="118" t="s">
        <v>361</v>
      </c>
    </row>
    <row r="3" spans="1:16" s="25" customFormat="1" ht="13.2" x14ac:dyDescent="0.3">
      <c r="A3" s="382" t="s">
        <v>188</v>
      </c>
      <c r="B3" s="383"/>
      <c r="C3" s="383"/>
      <c r="D3" s="383"/>
      <c r="E3" s="383"/>
      <c r="F3" s="383"/>
      <c r="G3" s="384"/>
      <c r="H3" s="65"/>
      <c r="I3" s="382" t="s">
        <v>188</v>
      </c>
      <c r="J3" s="383"/>
      <c r="K3" s="383"/>
      <c r="L3" s="383"/>
      <c r="M3" s="383"/>
      <c r="N3" s="383"/>
      <c r="O3" s="384"/>
      <c r="P3" s="65"/>
    </row>
    <row r="4" spans="1:16" s="25" customFormat="1" x14ac:dyDescent="0.3"/>
    <row r="5" spans="1:16" s="25" customFormat="1" ht="13.2" x14ac:dyDescent="0.3">
      <c r="A5" s="377" t="s">
        <v>360</v>
      </c>
      <c r="B5" s="385"/>
      <c r="C5" s="385"/>
      <c r="D5" s="385"/>
      <c r="E5" s="385"/>
      <c r="F5" s="385"/>
      <c r="G5" s="116" t="s">
        <v>350</v>
      </c>
      <c r="H5" s="117">
        <v>0</v>
      </c>
      <c r="I5" s="377" t="s">
        <v>360</v>
      </c>
      <c r="J5" s="385"/>
      <c r="K5" s="385"/>
      <c r="L5" s="385"/>
      <c r="M5" s="385"/>
      <c r="N5" s="385"/>
      <c r="O5" s="119" t="s">
        <v>350</v>
      </c>
      <c r="P5" s="115">
        <v>0</v>
      </c>
    </row>
    <row r="6" spans="1:16" s="112" customFormat="1" ht="9.6" x14ac:dyDescent="0.3">
      <c r="A6" s="114" t="s">
        <v>72</v>
      </c>
      <c r="B6" s="114"/>
      <c r="C6" s="114">
        <v>0</v>
      </c>
      <c r="D6" s="114">
        <v>1</v>
      </c>
      <c r="E6" s="114">
        <v>2</v>
      </c>
      <c r="F6" s="114">
        <v>3</v>
      </c>
      <c r="G6" s="114">
        <v>4</v>
      </c>
      <c r="H6" s="114">
        <v>5</v>
      </c>
      <c r="I6" s="114" t="s">
        <v>72</v>
      </c>
      <c r="J6" s="114"/>
      <c r="K6" s="114">
        <v>8</v>
      </c>
      <c r="L6" s="114" t="s">
        <v>88</v>
      </c>
    </row>
    <row r="7" spans="1:16" s="112" customFormat="1" ht="38.4" x14ac:dyDescent="0.3">
      <c r="A7" s="113" t="s">
        <v>179</v>
      </c>
      <c r="B7" s="113" t="s">
        <v>0</v>
      </c>
      <c r="C7" s="113" t="s">
        <v>185</v>
      </c>
      <c r="D7" s="113" t="s">
        <v>235</v>
      </c>
      <c r="E7" s="113" t="s">
        <v>234</v>
      </c>
      <c r="F7" s="113" t="s">
        <v>233</v>
      </c>
      <c r="G7" s="113" t="s">
        <v>232</v>
      </c>
      <c r="H7" s="113" t="s">
        <v>175</v>
      </c>
      <c r="I7" s="113" t="s">
        <v>179</v>
      </c>
      <c r="J7" s="113" t="s">
        <v>0</v>
      </c>
      <c r="K7" s="113" t="s">
        <v>195</v>
      </c>
      <c r="L7" s="113" t="s">
        <v>174</v>
      </c>
    </row>
    <row r="8" spans="1:16" x14ac:dyDescent="0.3">
      <c r="A8" s="111" t="s">
        <v>349</v>
      </c>
      <c r="C8" s="141"/>
      <c r="D8" s="141"/>
      <c r="E8" s="141"/>
      <c r="F8" s="141"/>
      <c r="G8" s="141"/>
      <c r="H8" s="141"/>
      <c r="I8" s="111" t="s">
        <v>349</v>
      </c>
      <c r="K8" s="141"/>
      <c r="L8" s="141">
        <f t="shared" ref="L8:L25" si="0">SUM(K8:K8)+ SUM(C8:H8)</f>
        <v>0</v>
      </c>
    </row>
    <row r="9" spans="1:16" ht="13.2" x14ac:dyDescent="0.3">
      <c r="A9" s="367" t="s">
        <v>118</v>
      </c>
      <c r="B9" s="368"/>
      <c r="C9" s="58">
        <v>0</v>
      </c>
      <c r="D9" s="58">
        <v>6050000</v>
      </c>
      <c r="E9" s="58">
        <v>4200000</v>
      </c>
      <c r="F9" s="58">
        <v>0</v>
      </c>
      <c r="G9" s="58">
        <v>0</v>
      </c>
      <c r="H9" s="58">
        <v>0</v>
      </c>
      <c r="I9" s="367" t="s">
        <v>118</v>
      </c>
      <c r="J9" s="368"/>
      <c r="K9" s="58">
        <v>0</v>
      </c>
      <c r="L9" s="58">
        <f t="shared" si="0"/>
        <v>10250000</v>
      </c>
    </row>
    <row r="10" spans="1:16" ht="13.2" x14ac:dyDescent="0.3">
      <c r="A10" s="369" t="s">
        <v>172</v>
      </c>
      <c r="B10" s="370"/>
      <c r="C10" s="102"/>
      <c r="D10" s="102"/>
      <c r="E10" s="102"/>
      <c r="F10" s="102"/>
      <c r="G10" s="102"/>
      <c r="H10" s="102"/>
      <c r="I10" s="369" t="s">
        <v>172</v>
      </c>
      <c r="J10" s="370"/>
      <c r="K10" s="102"/>
      <c r="L10" s="102">
        <f t="shared" si="0"/>
        <v>0</v>
      </c>
    </row>
    <row r="11" spans="1:16" ht="13.2" x14ac:dyDescent="0.3">
      <c r="A11" s="369" t="s">
        <v>171</v>
      </c>
      <c r="B11" s="370"/>
      <c r="C11" s="102">
        <v>0</v>
      </c>
      <c r="D11" s="102">
        <v>6050000</v>
      </c>
      <c r="E11" s="102">
        <v>4200000</v>
      </c>
      <c r="F11" s="102">
        <v>0</v>
      </c>
      <c r="G11" s="102">
        <v>0</v>
      </c>
      <c r="H11" s="102">
        <v>0</v>
      </c>
      <c r="I11" s="369" t="s">
        <v>171</v>
      </c>
      <c r="J11" s="370"/>
      <c r="K11" s="102">
        <v>0</v>
      </c>
      <c r="L11" s="102">
        <f t="shared" si="0"/>
        <v>10250000</v>
      </c>
    </row>
    <row r="12" spans="1:16" x14ac:dyDescent="0.3">
      <c r="A12" s="111" t="s">
        <v>348</v>
      </c>
      <c r="C12" s="141"/>
      <c r="D12" s="141"/>
      <c r="E12" s="141"/>
      <c r="F12" s="141"/>
      <c r="G12" s="141"/>
      <c r="H12" s="141"/>
      <c r="I12" s="111" t="s">
        <v>348</v>
      </c>
      <c r="K12" s="141"/>
      <c r="L12" s="141">
        <f t="shared" si="0"/>
        <v>0</v>
      </c>
    </row>
    <row r="13" spans="1:16" ht="13.2" x14ac:dyDescent="0.3">
      <c r="A13" s="367" t="s">
        <v>118</v>
      </c>
      <c r="B13" s="368"/>
      <c r="C13" s="58"/>
      <c r="D13" s="58"/>
      <c r="E13" s="58"/>
      <c r="F13" s="58"/>
      <c r="G13" s="58"/>
      <c r="H13" s="58"/>
      <c r="I13" s="367" t="s">
        <v>118</v>
      </c>
      <c r="J13" s="368"/>
      <c r="K13" s="58"/>
      <c r="L13" s="58">
        <f t="shared" si="0"/>
        <v>0</v>
      </c>
    </row>
    <row r="14" spans="1:16" ht="13.2" x14ac:dyDescent="0.3">
      <c r="A14" s="369" t="s">
        <v>169</v>
      </c>
      <c r="B14" s="370"/>
      <c r="C14" s="102"/>
      <c r="D14" s="102"/>
      <c r="E14" s="102"/>
      <c r="F14" s="102"/>
      <c r="G14" s="102"/>
      <c r="H14" s="102"/>
      <c r="I14" s="369" t="s">
        <v>169</v>
      </c>
      <c r="J14" s="370"/>
      <c r="K14" s="102"/>
      <c r="L14" s="102">
        <f t="shared" si="0"/>
        <v>0</v>
      </c>
    </row>
    <row r="15" spans="1:16" x14ac:dyDescent="0.3">
      <c r="A15" s="111"/>
      <c r="C15" s="141"/>
      <c r="D15" s="141"/>
      <c r="E15" s="141"/>
      <c r="F15" s="141"/>
      <c r="G15" s="141"/>
      <c r="H15" s="141"/>
      <c r="I15" s="111"/>
      <c r="K15" s="141"/>
      <c r="L15" s="141">
        <f t="shared" si="0"/>
        <v>0</v>
      </c>
    </row>
    <row r="16" spans="1:16" x14ac:dyDescent="0.3">
      <c r="A16" s="111" t="s">
        <v>168</v>
      </c>
      <c r="C16" s="141"/>
      <c r="D16" s="141"/>
      <c r="E16" s="141"/>
      <c r="F16" s="141"/>
      <c r="G16" s="141"/>
      <c r="H16" s="141"/>
      <c r="I16" s="111" t="s">
        <v>168</v>
      </c>
      <c r="K16" s="141"/>
      <c r="L16" s="141">
        <f t="shared" si="0"/>
        <v>0</v>
      </c>
    </row>
    <row r="17" spans="1:12" ht="13.2" x14ac:dyDescent="0.3">
      <c r="A17" s="367" t="s">
        <v>74</v>
      </c>
      <c r="B17" s="368"/>
      <c r="C17" s="58">
        <v>0</v>
      </c>
      <c r="D17" s="58">
        <v>6050000</v>
      </c>
      <c r="E17" s="58">
        <v>4200000</v>
      </c>
      <c r="F17" s="58">
        <v>0</v>
      </c>
      <c r="G17" s="58">
        <v>0</v>
      </c>
      <c r="H17" s="58">
        <v>0</v>
      </c>
      <c r="I17" s="367" t="s">
        <v>74</v>
      </c>
      <c r="J17" s="368"/>
      <c r="K17" s="58">
        <v>0</v>
      </c>
      <c r="L17" s="58">
        <f t="shared" si="0"/>
        <v>10250000</v>
      </c>
    </row>
    <row r="18" spans="1:12" x14ac:dyDescent="0.3">
      <c r="A18" s="104">
        <v>213</v>
      </c>
      <c r="B18" s="108" t="s">
        <v>355</v>
      </c>
      <c r="C18" s="97">
        <v>0</v>
      </c>
      <c r="D18" s="97">
        <v>5250000</v>
      </c>
      <c r="E18" s="97">
        <v>200000</v>
      </c>
      <c r="F18" s="97">
        <v>0</v>
      </c>
      <c r="G18" s="97">
        <v>0</v>
      </c>
      <c r="H18" s="97">
        <v>0</v>
      </c>
      <c r="I18" s="104">
        <v>213</v>
      </c>
      <c r="J18" s="108" t="s">
        <v>355</v>
      </c>
      <c r="K18" s="97">
        <v>0</v>
      </c>
      <c r="L18" s="97">
        <f t="shared" si="0"/>
        <v>5450000</v>
      </c>
    </row>
    <row r="19" spans="1:12" x14ac:dyDescent="0.3">
      <c r="A19" s="104">
        <v>218</v>
      </c>
      <c r="B19" s="108" t="s">
        <v>344</v>
      </c>
      <c r="C19" s="97">
        <v>0</v>
      </c>
      <c r="D19" s="97">
        <v>0</v>
      </c>
      <c r="E19" s="97">
        <v>4000000</v>
      </c>
      <c r="F19" s="97">
        <v>0</v>
      </c>
      <c r="G19" s="97">
        <v>0</v>
      </c>
      <c r="H19" s="97">
        <v>0</v>
      </c>
      <c r="I19" s="104">
        <v>218</v>
      </c>
      <c r="J19" s="108" t="s">
        <v>344</v>
      </c>
      <c r="K19" s="97">
        <v>0</v>
      </c>
      <c r="L19" s="97">
        <f t="shared" si="0"/>
        <v>4000000</v>
      </c>
    </row>
    <row r="20" spans="1:12" x14ac:dyDescent="0.3">
      <c r="A20" s="104">
        <v>231</v>
      </c>
      <c r="B20" s="108" t="s">
        <v>354</v>
      </c>
      <c r="C20" s="97">
        <v>0</v>
      </c>
      <c r="D20" s="97">
        <v>800000</v>
      </c>
      <c r="E20" s="97">
        <v>0</v>
      </c>
      <c r="F20" s="97">
        <v>0</v>
      </c>
      <c r="G20" s="97">
        <v>0</v>
      </c>
      <c r="H20" s="97">
        <v>0</v>
      </c>
      <c r="I20" s="104">
        <v>231</v>
      </c>
      <c r="J20" s="108" t="s">
        <v>354</v>
      </c>
      <c r="K20" s="97">
        <v>0</v>
      </c>
      <c r="L20" s="97">
        <f t="shared" si="0"/>
        <v>800000</v>
      </c>
    </row>
    <row r="21" spans="1:12" x14ac:dyDescent="0.3">
      <c r="A21" s="104"/>
      <c r="B21" s="108"/>
      <c r="C21" s="97"/>
      <c r="D21" s="97"/>
      <c r="E21" s="97"/>
      <c r="F21" s="97"/>
      <c r="G21" s="97"/>
      <c r="H21" s="97"/>
      <c r="I21" s="104"/>
      <c r="J21" s="108"/>
      <c r="K21" s="97"/>
      <c r="L21" s="97">
        <f t="shared" si="0"/>
        <v>0</v>
      </c>
    </row>
    <row r="22" spans="1:12" ht="13.2" x14ac:dyDescent="0.3">
      <c r="A22" s="365" t="s">
        <v>73</v>
      </c>
      <c r="B22" s="366"/>
      <c r="C22" s="43"/>
      <c r="D22" s="43"/>
      <c r="E22" s="43"/>
      <c r="F22" s="43"/>
      <c r="G22" s="43"/>
      <c r="H22" s="43"/>
      <c r="I22" s="365" t="s">
        <v>73</v>
      </c>
      <c r="J22" s="366"/>
      <c r="K22" s="43"/>
      <c r="L22" s="43">
        <f t="shared" si="0"/>
        <v>0</v>
      </c>
    </row>
    <row r="23" spans="1:12" x14ac:dyDescent="0.3">
      <c r="A23" s="104"/>
      <c r="B23" s="108"/>
      <c r="C23" s="97"/>
      <c r="D23" s="97"/>
      <c r="E23" s="97"/>
      <c r="F23" s="97"/>
      <c r="G23" s="97"/>
      <c r="H23" s="97"/>
      <c r="I23" s="104"/>
      <c r="J23" s="108"/>
      <c r="K23" s="97"/>
      <c r="L23" s="97">
        <f t="shared" si="0"/>
        <v>0</v>
      </c>
    </row>
    <row r="24" spans="1:12" x14ac:dyDescent="0.3">
      <c r="A24" s="111" t="s">
        <v>343</v>
      </c>
      <c r="C24" s="141"/>
      <c r="D24" s="141"/>
      <c r="E24" s="141"/>
      <c r="F24" s="141"/>
      <c r="G24" s="141"/>
      <c r="H24" s="141"/>
      <c r="I24" s="111" t="s">
        <v>343</v>
      </c>
      <c r="K24" s="141"/>
      <c r="L24" s="141">
        <f t="shared" si="0"/>
        <v>0</v>
      </c>
    </row>
    <row r="25" spans="1:12" x14ac:dyDescent="0.3">
      <c r="A25" s="140"/>
      <c r="B25" s="139"/>
      <c r="C25" s="138"/>
      <c r="D25" s="138"/>
      <c r="E25" s="138"/>
      <c r="F25" s="138"/>
      <c r="G25" s="138"/>
      <c r="H25" s="138"/>
      <c r="I25" s="140"/>
      <c r="J25" s="139"/>
      <c r="K25" s="138"/>
      <c r="L25" s="138">
        <f t="shared" si="0"/>
        <v>0</v>
      </c>
    </row>
    <row r="26" spans="1:12" ht="10.050000000000001" customHeight="1" x14ac:dyDescent="0.3">
      <c r="A26" s="21" t="s">
        <v>152</v>
      </c>
      <c r="B26" s="22"/>
      <c r="C26" s="21"/>
      <c r="D26" s="21"/>
      <c r="E26" s="21"/>
      <c r="F26" s="21"/>
    </row>
    <row r="27" spans="1:12" ht="10.050000000000001" customHeight="1" x14ac:dyDescent="0.3">
      <c r="A27" s="21" t="s">
        <v>151</v>
      </c>
      <c r="B27" s="22"/>
      <c r="C27" s="21"/>
      <c r="D27" s="21"/>
      <c r="E27" s="21"/>
      <c r="F27" s="21"/>
    </row>
  </sheetData>
  <mergeCells count="22">
    <mergeCell ref="I11:J11"/>
    <mergeCell ref="A22:B22"/>
    <mergeCell ref="A17:B17"/>
    <mergeCell ref="A14:B14"/>
    <mergeCell ref="A13:B13"/>
    <mergeCell ref="A11:B11"/>
    <mergeCell ref="I13:J13"/>
    <mergeCell ref="I14:J14"/>
    <mergeCell ref="I17:J17"/>
    <mergeCell ref="I22:J22"/>
    <mergeCell ref="A1:G1"/>
    <mergeCell ref="A2:G2"/>
    <mergeCell ref="A3:G3"/>
    <mergeCell ref="I1:O1"/>
    <mergeCell ref="I2:O2"/>
    <mergeCell ref="I3:O3"/>
    <mergeCell ref="A5:F5"/>
    <mergeCell ref="I5:N5"/>
    <mergeCell ref="A10:B10"/>
    <mergeCell ref="A9:B9"/>
    <mergeCell ref="I9:J9"/>
    <mergeCell ref="I10:J10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horizontalDpi="4294967295" verticalDpi="4294967295" r:id="rId1"/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workbookViewId="0">
      <selection activeCell="A28" sqref="A28:F28"/>
    </sheetView>
  </sheetViews>
  <sheetFormatPr baseColWidth="10" defaultRowHeight="10.199999999999999" x14ac:dyDescent="0.3"/>
  <cols>
    <col min="1" max="1" width="6.77734375" style="1" customWidth="1"/>
    <col min="2" max="2" width="30.77734375" style="2" customWidth="1"/>
    <col min="3" max="8" width="15.77734375" style="1" customWidth="1"/>
    <col min="9" max="9" width="6.77734375" style="1" customWidth="1"/>
    <col min="10" max="10" width="30.77734375" style="2" customWidth="1"/>
    <col min="11" max="256" width="15.77734375" style="1" customWidth="1"/>
    <col min="257" max="16384" width="11.5546875" style="1"/>
  </cols>
  <sheetData>
    <row r="1" spans="1:16" s="25" customFormat="1" ht="13.2" x14ac:dyDescent="0.3">
      <c r="A1" s="379" t="s">
        <v>130</v>
      </c>
      <c r="B1" s="380"/>
      <c r="C1" s="380"/>
      <c r="D1" s="380"/>
      <c r="E1" s="380"/>
      <c r="F1" s="380"/>
      <c r="G1" s="381"/>
      <c r="H1" s="118" t="s">
        <v>129</v>
      </c>
      <c r="I1" s="379" t="s">
        <v>130</v>
      </c>
      <c r="J1" s="380"/>
      <c r="K1" s="380"/>
      <c r="L1" s="380"/>
      <c r="M1" s="380"/>
      <c r="N1" s="380"/>
      <c r="O1" s="381"/>
      <c r="P1" s="118" t="s">
        <v>129</v>
      </c>
    </row>
    <row r="2" spans="1:16" s="25" customFormat="1" ht="13.2" x14ac:dyDescent="0.3">
      <c r="A2" s="379" t="s">
        <v>353</v>
      </c>
      <c r="B2" s="380"/>
      <c r="C2" s="380"/>
      <c r="D2" s="380"/>
      <c r="E2" s="380"/>
      <c r="F2" s="380"/>
      <c r="G2" s="381"/>
      <c r="H2" s="118" t="s">
        <v>359</v>
      </c>
      <c r="I2" s="379" t="s">
        <v>353</v>
      </c>
      <c r="J2" s="380"/>
      <c r="K2" s="380"/>
      <c r="L2" s="380"/>
      <c r="M2" s="380"/>
      <c r="N2" s="380"/>
      <c r="O2" s="381"/>
      <c r="P2" s="118" t="s">
        <v>359</v>
      </c>
    </row>
    <row r="3" spans="1:16" s="25" customFormat="1" ht="13.2" x14ac:dyDescent="0.3">
      <c r="A3" s="382" t="s">
        <v>188</v>
      </c>
      <c r="B3" s="383"/>
      <c r="C3" s="383"/>
      <c r="D3" s="383"/>
      <c r="E3" s="383"/>
      <c r="F3" s="383"/>
      <c r="G3" s="384"/>
      <c r="H3" s="65"/>
      <c r="I3" s="382" t="s">
        <v>188</v>
      </c>
      <c r="J3" s="383"/>
      <c r="K3" s="383"/>
      <c r="L3" s="383"/>
      <c r="M3" s="383"/>
      <c r="N3" s="383"/>
      <c r="O3" s="384"/>
      <c r="P3" s="65"/>
    </row>
    <row r="4" spans="1:16" s="25" customFormat="1" x14ac:dyDescent="0.3"/>
    <row r="5" spans="1:16" s="25" customFormat="1" ht="13.2" x14ac:dyDescent="0.3">
      <c r="A5" s="377" t="s">
        <v>358</v>
      </c>
      <c r="B5" s="385"/>
      <c r="C5" s="385"/>
      <c r="D5" s="385"/>
      <c r="E5" s="385"/>
      <c r="F5" s="385"/>
      <c r="G5" s="116" t="s">
        <v>350</v>
      </c>
      <c r="H5" s="117">
        <v>0</v>
      </c>
      <c r="I5" s="377" t="s">
        <v>358</v>
      </c>
      <c r="J5" s="385"/>
      <c r="K5" s="385"/>
      <c r="L5" s="385"/>
      <c r="M5" s="385"/>
      <c r="N5" s="385"/>
      <c r="O5" s="116" t="s">
        <v>350</v>
      </c>
      <c r="P5" s="115">
        <v>0</v>
      </c>
    </row>
    <row r="6" spans="1:16" s="112" customFormat="1" ht="9.6" x14ac:dyDescent="0.3">
      <c r="A6" s="114" t="s">
        <v>72</v>
      </c>
      <c r="B6" s="114"/>
      <c r="C6" s="114">
        <v>0</v>
      </c>
      <c r="D6" s="114">
        <v>1</v>
      </c>
      <c r="E6" s="114">
        <v>2</v>
      </c>
      <c r="F6" s="114">
        <v>3</v>
      </c>
      <c r="G6" s="114">
        <v>4</v>
      </c>
      <c r="H6" s="114">
        <v>5</v>
      </c>
      <c r="I6" s="114" t="s">
        <v>72</v>
      </c>
      <c r="J6" s="114"/>
      <c r="K6" s="114">
        <v>6</v>
      </c>
      <c r="L6" s="114">
        <v>7</v>
      </c>
      <c r="M6" s="114">
        <v>8</v>
      </c>
      <c r="N6" s="114">
        <v>9</v>
      </c>
      <c r="O6" s="114" t="s">
        <v>88</v>
      </c>
    </row>
    <row r="7" spans="1:16" s="112" customFormat="1" ht="48" x14ac:dyDescent="0.3">
      <c r="A7" s="113" t="s">
        <v>179</v>
      </c>
      <c r="B7" s="113" t="s">
        <v>0</v>
      </c>
      <c r="C7" s="113" t="s">
        <v>185</v>
      </c>
      <c r="D7" s="113" t="s">
        <v>213</v>
      </c>
      <c r="E7" s="113" t="s">
        <v>212</v>
      </c>
      <c r="F7" s="113" t="s">
        <v>211</v>
      </c>
      <c r="G7" s="113" t="s">
        <v>210</v>
      </c>
      <c r="H7" s="113" t="s">
        <v>209</v>
      </c>
      <c r="I7" s="113" t="s">
        <v>179</v>
      </c>
      <c r="J7" s="113" t="s">
        <v>0</v>
      </c>
      <c r="K7" s="113" t="s">
        <v>208</v>
      </c>
      <c r="L7" s="113" t="s">
        <v>207</v>
      </c>
      <c r="M7" s="113" t="s">
        <v>195</v>
      </c>
      <c r="N7" s="113" t="s">
        <v>175</v>
      </c>
      <c r="O7" s="113" t="s">
        <v>174</v>
      </c>
    </row>
    <row r="8" spans="1:16" x14ac:dyDescent="0.3">
      <c r="A8" s="111" t="s">
        <v>349</v>
      </c>
      <c r="C8" s="141"/>
      <c r="D8" s="141"/>
      <c r="E8" s="141"/>
      <c r="F8" s="141"/>
      <c r="G8" s="141"/>
      <c r="H8" s="141"/>
      <c r="I8" s="111" t="s">
        <v>349</v>
      </c>
      <c r="K8" s="141"/>
      <c r="L8" s="141"/>
      <c r="M8" s="141"/>
      <c r="N8" s="141"/>
      <c r="O8" s="141">
        <f t="shared" ref="O8:O26" si="0">SUM(K8:N8)+ SUM(C8:H8)</f>
        <v>0</v>
      </c>
    </row>
    <row r="9" spans="1:16" ht="13.2" x14ac:dyDescent="0.3">
      <c r="A9" s="367" t="s">
        <v>118</v>
      </c>
      <c r="B9" s="368"/>
      <c r="C9" s="58">
        <v>850000</v>
      </c>
      <c r="D9" s="58">
        <v>3580000</v>
      </c>
      <c r="E9" s="58">
        <v>29150430</v>
      </c>
      <c r="F9" s="58">
        <v>0</v>
      </c>
      <c r="G9" s="58">
        <v>3500000</v>
      </c>
      <c r="H9" s="58">
        <v>0</v>
      </c>
      <c r="I9" s="367" t="s">
        <v>118</v>
      </c>
      <c r="J9" s="368"/>
      <c r="K9" s="58">
        <v>0</v>
      </c>
      <c r="L9" s="58">
        <v>0</v>
      </c>
      <c r="M9" s="58">
        <v>0</v>
      </c>
      <c r="N9" s="58">
        <v>0</v>
      </c>
      <c r="O9" s="58">
        <f t="shared" si="0"/>
        <v>37080430</v>
      </c>
    </row>
    <row r="10" spans="1:16" ht="13.2" x14ac:dyDescent="0.3">
      <c r="A10" s="369" t="s">
        <v>172</v>
      </c>
      <c r="B10" s="370"/>
      <c r="C10" s="102"/>
      <c r="D10" s="102"/>
      <c r="E10" s="102"/>
      <c r="F10" s="102"/>
      <c r="G10" s="102"/>
      <c r="H10" s="102"/>
      <c r="I10" s="369" t="s">
        <v>172</v>
      </c>
      <c r="J10" s="370"/>
      <c r="K10" s="102"/>
      <c r="L10" s="102"/>
      <c r="M10" s="102"/>
      <c r="N10" s="102"/>
      <c r="O10" s="102">
        <f t="shared" si="0"/>
        <v>0</v>
      </c>
    </row>
    <row r="11" spans="1:16" ht="13.2" x14ac:dyDescent="0.3">
      <c r="A11" s="369" t="s">
        <v>171</v>
      </c>
      <c r="B11" s="370"/>
      <c r="C11" s="102">
        <v>850000</v>
      </c>
      <c r="D11" s="102">
        <v>3580000</v>
      </c>
      <c r="E11" s="102">
        <v>29150430</v>
      </c>
      <c r="F11" s="102">
        <v>0</v>
      </c>
      <c r="G11" s="102">
        <v>3500000</v>
      </c>
      <c r="H11" s="102">
        <v>0</v>
      </c>
      <c r="I11" s="369" t="s">
        <v>171</v>
      </c>
      <c r="J11" s="370"/>
      <c r="K11" s="102">
        <v>0</v>
      </c>
      <c r="L11" s="102">
        <v>0</v>
      </c>
      <c r="M11" s="102">
        <v>0</v>
      </c>
      <c r="N11" s="102">
        <v>0</v>
      </c>
      <c r="O11" s="102">
        <f t="shared" si="0"/>
        <v>37080430</v>
      </c>
    </row>
    <row r="12" spans="1:16" x14ac:dyDescent="0.3">
      <c r="A12" s="111" t="s">
        <v>348</v>
      </c>
      <c r="C12" s="141"/>
      <c r="D12" s="141"/>
      <c r="E12" s="141"/>
      <c r="F12" s="141"/>
      <c r="G12" s="141"/>
      <c r="H12" s="141"/>
      <c r="I12" s="111" t="s">
        <v>348</v>
      </c>
      <c r="K12" s="141"/>
      <c r="L12" s="141"/>
      <c r="M12" s="141"/>
      <c r="N12" s="141"/>
      <c r="O12" s="141">
        <f t="shared" si="0"/>
        <v>0</v>
      </c>
    </row>
    <row r="13" spans="1:16" ht="13.2" x14ac:dyDescent="0.3">
      <c r="A13" s="367" t="s">
        <v>118</v>
      </c>
      <c r="B13" s="368"/>
      <c r="C13" s="58"/>
      <c r="D13" s="58"/>
      <c r="E13" s="58"/>
      <c r="F13" s="58"/>
      <c r="G13" s="58"/>
      <c r="H13" s="58"/>
      <c r="I13" s="367" t="s">
        <v>118</v>
      </c>
      <c r="J13" s="368"/>
      <c r="K13" s="58"/>
      <c r="L13" s="58"/>
      <c r="M13" s="58"/>
      <c r="N13" s="58"/>
      <c r="O13" s="58">
        <f t="shared" si="0"/>
        <v>0</v>
      </c>
    </row>
    <row r="14" spans="1:16" ht="13.2" x14ac:dyDescent="0.3">
      <c r="A14" s="369" t="s">
        <v>169</v>
      </c>
      <c r="B14" s="370"/>
      <c r="C14" s="102"/>
      <c r="D14" s="102"/>
      <c r="E14" s="102"/>
      <c r="F14" s="102"/>
      <c r="G14" s="102"/>
      <c r="H14" s="102"/>
      <c r="I14" s="369" t="s">
        <v>169</v>
      </c>
      <c r="J14" s="370"/>
      <c r="K14" s="102"/>
      <c r="L14" s="102"/>
      <c r="M14" s="102"/>
      <c r="N14" s="102"/>
      <c r="O14" s="102">
        <f t="shared" si="0"/>
        <v>0</v>
      </c>
    </row>
    <row r="15" spans="1:16" x14ac:dyDescent="0.3">
      <c r="A15" s="111"/>
      <c r="C15" s="141"/>
      <c r="D15" s="141"/>
      <c r="E15" s="141"/>
      <c r="F15" s="141"/>
      <c r="G15" s="141"/>
      <c r="H15" s="141"/>
      <c r="I15" s="111"/>
      <c r="K15" s="141"/>
      <c r="L15" s="141"/>
      <c r="M15" s="141"/>
      <c r="N15" s="141"/>
      <c r="O15" s="141">
        <f t="shared" si="0"/>
        <v>0</v>
      </c>
    </row>
    <row r="16" spans="1:16" x14ac:dyDescent="0.3">
      <c r="A16" s="111" t="s">
        <v>168</v>
      </c>
      <c r="C16" s="141"/>
      <c r="D16" s="141"/>
      <c r="E16" s="141"/>
      <c r="F16" s="141"/>
      <c r="G16" s="141"/>
      <c r="H16" s="141"/>
      <c r="I16" s="111" t="s">
        <v>168</v>
      </c>
      <c r="K16" s="141"/>
      <c r="L16" s="141"/>
      <c r="M16" s="141"/>
      <c r="N16" s="141"/>
      <c r="O16" s="141">
        <f t="shared" si="0"/>
        <v>0</v>
      </c>
    </row>
    <row r="17" spans="1:15" ht="13.2" x14ac:dyDescent="0.3">
      <c r="A17" s="367" t="s">
        <v>74</v>
      </c>
      <c r="B17" s="368"/>
      <c r="C17" s="58">
        <v>850000</v>
      </c>
      <c r="D17" s="58">
        <v>3580000</v>
      </c>
      <c r="E17" s="58">
        <v>29150430</v>
      </c>
      <c r="F17" s="58">
        <v>0</v>
      </c>
      <c r="G17" s="58">
        <v>3500000</v>
      </c>
      <c r="H17" s="58">
        <v>0</v>
      </c>
      <c r="I17" s="367" t="s">
        <v>74</v>
      </c>
      <c r="J17" s="368"/>
      <c r="K17" s="58">
        <v>0</v>
      </c>
      <c r="L17" s="58">
        <v>0</v>
      </c>
      <c r="M17" s="58">
        <v>0</v>
      </c>
      <c r="N17" s="58">
        <v>0</v>
      </c>
      <c r="O17" s="58">
        <f t="shared" si="0"/>
        <v>37080430</v>
      </c>
    </row>
    <row r="18" spans="1:15" ht="19.2" x14ac:dyDescent="0.3">
      <c r="A18" s="104">
        <v>212</v>
      </c>
      <c r="B18" s="108" t="s">
        <v>346</v>
      </c>
      <c r="C18" s="97">
        <v>0</v>
      </c>
      <c r="D18" s="97">
        <v>3580000</v>
      </c>
      <c r="E18" s="97">
        <v>0</v>
      </c>
      <c r="F18" s="97">
        <v>0</v>
      </c>
      <c r="G18" s="97">
        <v>0</v>
      </c>
      <c r="H18" s="97">
        <v>0</v>
      </c>
      <c r="I18" s="104">
        <v>212</v>
      </c>
      <c r="J18" s="108" t="s">
        <v>346</v>
      </c>
      <c r="K18" s="97">
        <v>0</v>
      </c>
      <c r="L18" s="97">
        <v>0</v>
      </c>
      <c r="M18" s="97">
        <v>0</v>
      </c>
      <c r="N18" s="97">
        <v>0</v>
      </c>
      <c r="O18" s="97">
        <f t="shared" si="0"/>
        <v>3580000</v>
      </c>
    </row>
    <row r="19" spans="1:15" x14ac:dyDescent="0.3">
      <c r="A19" s="104">
        <v>213</v>
      </c>
      <c r="B19" s="108" t="s">
        <v>355</v>
      </c>
      <c r="C19" s="97">
        <v>150000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104">
        <v>213</v>
      </c>
      <c r="J19" s="108" t="s">
        <v>355</v>
      </c>
      <c r="K19" s="97">
        <v>0</v>
      </c>
      <c r="L19" s="97">
        <v>0</v>
      </c>
      <c r="M19" s="97">
        <v>0</v>
      </c>
      <c r="N19" s="97">
        <v>0</v>
      </c>
      <c r="O19" s="97">
        <f t="shared" si="0"/>
        <v>150000</v>
      </c>
    </row>
    <row r="20" spans="1:15" x14ac:dyDescent="0.3">
      <c r="A20" s="104">
        <v>218</v>
      </c>
      <c r="B20" s="108" t="s">
        <v>344</v>
      </c>
      <c r="C20" s="97">
        <v>0</v>
      </c>
      <c r="D20" s="97">
        <v>0</v>
      </c>
      <c r="E20" s="97">
        <v>0</v>
      </c>
      <c r="F20" s="97">
        <v>0</v>
      </c>
      <c r="G20" s="97">
        <v>3500000</v>
      </c>
      <c r="H20" s="97">
        <v>0</v>
      </c>
      <c r="I20" s="104">
        <v>218</v>
      </c>
      <c r="J20" s="108" t="s">
        <v>344</v>
      </c>
      <c r="K20" s="97">
        <v>0</v>
      </c>
      <c r="L20" s="97">
        <v>0</v>
      </c>
      <c r="M20" s="97">
        <v>0</v>
      </c>
      <c r="N20" s="97">
        <v>0</v>
      </c>
      <c r="O20" s="97">
        <f t="shared" si="0"/>
        <v>3500000</v>
      </c>
    </row>
    <row r="21" spans="1:15" x14ac:dyDescent="0.3">
      <c r="A21" s="104">
        <v>231</v>
      </c>
      <c r="B21" s="108" t="s">
        <v>354</v>
      </c>
      <c r="C21" s="97">
        <v>700000</v>
      </c>
      <c r="D21" s="97">
        <v>0</v>
      </c>
      <c r="E21" s="97">
        <v>29150430</v>
      </c>
      <c r="F21" s="97">
        <v>0</v>
      </c>
      <c r="G21" s="97">
        <v>0</v>
      </c>
      <c r="H21" s="97">
        <v>0</v>
      </c>
      <c r="I21" s="104">
        <v>231</v>
      </c>
      <c r="J21" s="108" t="s">
        <v>354</v>
      </c>
      <c r="K21" s="97">
        <v>0</v>
      </c>
      <c r="L21" s="97">
        <v>0</v>
      </c>
      <c r="M21" s="97">
        <v>0</v>
      </c>
      <c r="N21" s="97">
        <v>0</v>
      </c>
      <c r="O21" s="97">
        <f t="shared" si="0"/>
        <v>29850430</v>
      </c>
    </row>
    <row r="22" spans="1:15" x14ac:dyDescent="0.3">
      <c r="A22" s="104"/>
      <c r="B22" s="108"/>
      <c r="C22" s="97"/>
      <c r="D22" s="97"/>
      <c r="E22" s="97"/>
      <c r="F22" s="97"/>
      <c r="G22" s="97"/>
      <c r="H22" s="97"/>
      <c r="I22" s="104"/>
      <c r="J22" s="108"/>
      <c r="K22" s="97"/>
      <c r="L22" s="97"/>
      <c r="M22" s="97"/>
      <c r="N22" s="97"/>
      <c r="O22" s="97">
        <f t="shared" si="0"/>
        <v>0</v>
      </c>
    </row>
    <row r="23" spans="1:15" ht="13.2" x14ac:dyDescent="0.3">
      <c r="A23" s="365" t="s">
        <v>73</v>
      </c>
      <c r="B23" s="366"/>
      <c r="C23" s="43"/>
      <c r="D23" s="43"/>
      <c r="E23" s="43"/>
      <c r="F23" s="43"/>
      <c r="G23" s="43"/>
      <c r="H23" s="43"/>
      <c r="I23" s="365" t="s">
        <v>73</v>
      </c>
      <c r="J23" s="366"/>
      <c r="K23" s="43"/>
      <c r="L23" s="43"/>
      <c r="M23" s="43"/>
      <c r="N23" s="43"/>
      <c r="O23" s="43">
        <f t="shared" si="0"/>
        <v>0</v>
      </c>
    </row>
    <row r="24" spans="1:15" x14ac:dyDescent="0.3">
      <c r="A24" s="104"/>
      <c r="B24" s="108"/>
      <c r="C24" s="97"/>
      <c r="D24" s="97"/>
      <c r="E24" s="97"/>
      <c r="F24" s="97"/>
      <c r="G24" s="97"/>
      <c r="H24" s="97"/>
      <c r="I24" s="104"/>
      <c r="J24" s="108"/>
      <c r="K24" s="97"/>
      <c r="L24" s="97"/>
      <c r="M24" s="97"/>
      <c r="N24" s="97"/>
      <c r="O24" s="97">
        <f t="shared" si="0"/>
        <v>0</v>
      </c>
    </row>
    <row r="25" spans="1:15" x14ac:dyDescent="0.3">
      <c r="A25" s="111" t="s">
        <v>343</v>
      </c>
      <c r="C25" s="141"/>
      <c r="D25" s="141"/>
      <c r="E25" s="141"/>
      <c r="F25" s="141"/>
      <c r="G25" s="141"/>
      <c r="H25" s="141"/>
      <c r="I25" s="111" t="s">
        <v>343</v>
      </c>
      <c r="K25" s="141"/>
      <c r="L25" s="141"/>
      <c r="M25" s="141"/>
      <c r="N25" s="141"/>
      <c r="O25" s="141">
        <f t="shared" si="0"/>
        <v>0</v>
      </c>
    </row>
    <row r="26" spans="1:15" x14ac:dyDescent="0.3">
      <c r="A26" s="140"/>
      <c r="B26" s="139"/>
      <c r="C26" s="138"/>
      <c r="D26" s="138"/>
      <c r="E26" s="138"/>
      <c r="F26" s="138"/>
      <c r="G26" s="138"/>
      <c r="H26" s="138"/>
      <c r="I26" s="140"/>
      <c r="J26" s="139"/>
      <c r="K26" s="138"/>
      <c r="L26" s="138"/>
      <c r="M26" s="138"/>
      <c r="N26" s="138"/>
      <c r="O26" s="138">
        <f t="shared" si="0"/>
        <v>0</v>
      </c>
    </row>
    <row r="27" spans="1:15" ht="10.050000000000001" customHeight="1" x14ac:dyDescent="0.3">
      <c r="A27" s="21" t="s">
        <v>152</v>
      </c>
      <c r="B27" s="22"/>
      <c r="C27" s="21"/>
      <c r="D27" s="21"/>
      <c r="E27" s="21"/>
      <c r="F27" s="21"/>
    </row>
    <row r="28" spans="1:15" ht="10.050000000000001" customHeight="1" x14ac:dyDescent="0.3">
      <c r="A28" s="21" t="s">
        <v>151</v>
      </c>
      <c r="B28" s="22"/>
      <c r="C28" s="21"/>
      <c r="D28" s="21"/>
      <c r="E28" s="21"/>
      <c r="F28" s="21"/>
    </row>
  </sheetData>
  <mergeCells count="22">
    <mergeCell ref="I11:J11"/>
    <mergeCell ref="A23:B23"/>
    <mergeCell ref="A17:B17"/>
    <mergeCell ref="A14:B14"/>
    <mergeCell ref="A13:B13"/>
    <mergeCell ref="A11:B11"/>
    <mergeCell ref="I13:J13"/>
    <mergeCell ref="I14:J14"/>
    <mergeCell ref="I17:J17"/>
    <mergeCell ref="I23:J23"/>
    <mergeCell ref="A1:G1"/>
    <mergeCell ref="A2:G2"/>
    <mergeCell ref="A3:G3"/>
    <mergeCell ref="I1:O1"/>
    <mergeCell ref="I2:O2"/>
    <mergeCell ref="I3:O3"/>
    <mergeCell ref="A5:F5"/>
    <mergeCell ref="I5:N5"/>
    <mergeCell ref="A10:B10"/>
    <mergeCell ref="A9:B9"/>
    <mergeCell ref="I9:J9"/>
    <mergeCell ref="I10:J10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horizontalDpi="4294967295" verticalDpi="4294967295" r:id="rId1"/>
  <colBreaks count="1" manualBreakCount="1">
    <brk id="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workbookViewId="0">
      <selection activeCell="A28" sqref="A28:F28"/>
    </sheetView>
  </sheetViews>
  <sheetFormatPr baseColWidth="10" defaultRowHeight="10.199999999999999" x14ac:dyDescent="0.3"/>
  <cols>
    <col min="1" max="1" width="6.77734375" style="1" customWidth="1"/>
    <col min="2" max="2" width="30.77734375" style="2" customWidth="1"/>
    <col min="3" max="8" width="15.77734375" style="1" customWidth="1"/>
    <col min="9" max="9" width="6.77734375" style="1" customWidth="1"/>
    <col min="10" max="10" width="30.77734375" style="2" customWidth="1"/>
    <col min="11" max="256" width="15.77734375" style="1" customWidth="1"/>
    <col min="257" max="16384" width="11.5546875" style="1"/>
  </cols>
  <sheetData>
    <row r="1" spans="1:16" s="25" customFormat="1" ht="13.2" x14ac:dyDescent="0.3">
      <c r="A1" s="379" t="s">
        <v>130</v>
      </c>
      <c r="B1" s="380"/>
      <c r="C1" s="380"/>
      <c r="D1" s="380"/>
      <c r="E1" s="380"/>
      <c r="F1" s="380"/>
      <c r="G1" s="381"/>
      <c r="H1" s="118" t="s">
        <v>129</v>
      </c>
      <c r="I1" s="379" t="s">
        <v>130</v>
      </c>
      <c r="J1" s="380"/>
      <c r="K1" s="380"/>
      <c r="L1" s="380"/>
      <c r="M1" s="380"/>
      <c r="N1" s="380"/>
      <c r="O1" s="381"/>
      <c r="P1" s="118" t="s">
        <v>129</v>
      </c>
    </row>
    <row r="2" spans="1:16" s="25" customFormat="1" ht="13.2" x14ac:dyDescent="0.3">
      <c r="A2" s="379" t="s">
        <v>353</v>
      </c>
      <c r="B2" s="380"/>
      <c r="C2" s="380"/>
      <c r="D2" s="380"/>
      <c r="E2" s="380"/>
      <c r="F2" s="380"/>
      <c r="G2" s="381"/>
      <c r="H2" s="118" t="s">
        <v>357</v>
      </c>
      <c r="I2" s="379" t="s">
        <v>353</v>
      </c>
      <c r="J2" s="380"/>
      <c r="K2" s="380"/>
      <c r="L2" s="380"/>
      <c r="M2" s="380"/>
      <c r="N2" s="380"/>
      <c r="O2" s="381"/>
      <c r="P2" s="118" t="s">
        <v>357</v>
      </c>
    </row>
    <row r="3" spans="1:16" s="25" customFormat="1" ht="13.2" x14ac:dyDescent="0.3">
      <c r="A3" s="382" t="s">
        <v>188</v>
      </c>
      <c r="B3" s="383"/>
      <c r="C3" s="383"/>
      <c r="D3" s="383"/>
      <c r="E3" s="383"/>
      <c r="F3" s="383"/>
      <c r="G3" s="384"/>
      <c r="H3" s="65"/>
      <c r="I3" s="382" t="s">
        <v>188</v>
      </c>
      <c r="J3" s="383"/>
      <c r="K3" s="383"/>
      <c r="L3" s="383"/>
      <c r="M3" s="383"/>
      <c r="N3" s="383"/>
      <c r="O3" s="384"/>
      <c r="P3" s="65"/>
    </row>
    <row r="4" spans="1:16" s="25" customFormat="1" x14ac:dyDescent="0.3"/>
    <row r="5" spans="1:16" s="25" customFormat="1" ht="13.2" x14ac:dyDescent="0.3">
      <c r="A5" s="377" t="s">
        <v>356</v>
      </c>
      <c r="B5" s="385"/>
      <c r="C5" s="385"/>
      <c r="D5" s="385"/>
      <c r="E5" s="385"/>
      <c r="F5" s="385"/>
      <c r="G5" s="116" t="s">
        <v>350</v>
      </c>
      <c r="H5" s="117">
        <v>0</v>
      </c>
      <c r="I5" s="377" t="s">
        <v>356</v>
      </c>
      <c r="J5" s="385"/>
      <c r="K5" s="385"/>
      <c r="L5" s="385"/>
      <c r="M5" s="385"/>
      <c r="N5" s="385"/>
      <c r="O5" s="119" t="s">
        <v>350</v>
      </c>
      <c r="P5" s="115">
        <v>0</v>
      </c>
    </row>
    <row r="6" spans="1:16" s="112" customFormat="1" ht="9.6" x14ac:dyDescent="0.3">
      <c r="A6" s="114" t="s">
        <v>72</v>
      </c>
      <c r="B6" s="114"/>
      <c r="C6" s="114">
        <v>0</v>
      </c>
      <c r="D6" s="114">
        <v>1</v>
      </c>
      <c r="E6" s="114">
        <v>2</v>
      </c>
      <c r="F6" s="114">
        <v>3</v>
      </c>
      <c r="G6" s="114">
        <v>4</v>
      </c>
      <c r="H6" s="114">
        <v>5</v>
      </c>
      <c r="I6" s="114" t="s">
        <v>72</v>
      </c>
      <c r="J6" s="114"/>
      <c r="K6" s="114">
        <v>6</v>
      </c>
      <c r="L6" s="114">
        <v>8</v>
      </c>
      <c r="M6" s="114" t="s">
        <v>88</v>
      </c>
    </row>
    <row r="7" spans="1:16" s="112" customFormat="1" ht="38.4" x14ac:dyDescent="0.3">
      <c r="A7" s="113" t="s">
        <v>179</v>
      </c>
      <c r="B7" s="113" t="s">
        <v>0</v>
      </c>
      <c r="C7" s="113" t="s">
        <v>185</v>
      </c>
      <c r="D7" s="113" t="s">
        <v>200</v>
      </c>
      <c r="E7" s="113" t="s">
        <v>199</v>
      </c>
      <c r="F7" s="113" t="s">
        <v>198</v>
      </c>
      <c r="G7" s="113" t="s">
        <v>197</v>
      </c>
      <c r="H7" s="113" t="s">
        <v>196</v>
      </c>
      <c r="I7" s="113" t="s">
        <v>179</v>
      </c>
      <c r="J7" s="113" t="s">
        <v>0</v>
      </c>
      <c r="K7" s="113" t="s">
        <v>175</v>
      </c>
      <c r="L7" s="113" t="s">
        <v>195</v>
      </c>
      <c r="M7" s="113" t="s">
        <v>174</v>
      </c>
    </row>
    <row r="8" spans="1:16" x14ac:dyDescent="0.3">
      <c r="A8" s="111" t="s">
        <v>349</v>
      </c>
      <c r="C8" s="141"/>
      <c r="D8" s="141"/>
      <c r="E8" s="141"/>
      <c r="F8" s="141"/>
      <c r="G8" s="141"/>
      <c r="H8" s="141"/>
      <c r="I8" s="111" t="s">
        <v>349</v>
      </c>
      <c r="K8" s="141"/>
      <c r="L8" s="141"/>
      <c r="M8" s="141">
        <f t="shared" ref="M8:M26" si="0">SUM(K8:L8)+ SUM(C8:H8)</f>
        <v>0</v>
      </c>
    </row>
    <row r="9" spans="1:16" ht="13.2" x14ac:dyDescent="0.3">
      <c r="A9" s="367" t="s">
        <v>118</v>
      </c>
      <c r="B9" s="368"/>
      <c r="C9" s="58">
        <v>1300000</v>
      </c>
      <c r="D9" s="58">
        <v>16425963</v>
      </c>
      <c r="E9" s="58">
        <v>0</v>
      </c>
      <c r="F9" s="58">
        <v>10500000</v>
      </c>
      <c r="G9" s="58">
        <v>0</v>
      </c>
      <c r="H9" s="58">
        <v>0</v>
      </c>
      <c r="I9" s="367" t="s">
        <v>118</v>
      </c>
      <c r="J9" s="368"/>
      <c r="K9" s="58">
        <v>0</v>
      </c>
      <c r="L9" s="58">
        <v>0</v>
      </c>
      <c r="M9" s="58">
        <f t="shared" si="0"/>
        <v>28225963</v>
      </c>
    </row>
    <row r="10" spans="1:16" ht="13.2" x14ac:dyDescent="0.3">
      <c r="A10" s="369" t="s">
        <v>172</v>
      </c>
      <c r="B10" s="370"/>
      <c r="C10" s="102"/>
      <c r="D10" s="102"/>
      <c r="E10" s="102"/>
      <c r="F10" s="102"/>
      <c r="G10" s="102"/>
      <c r="H10" s="102"/>
      <c r="I10" s="369" t="s">
        <v>172</v>
      </c>
      <c r="J10" s="370"/>
      <c r="K10" s="102"/>
      <c r="L10" s="102"/>
      <c r="M10" s="102">
        <f t="shared" si="0"/>
        <v>0</v>
      </c>
    </row>
    <row r="11" spans="1:16" ht="13.2" x14ac:dyDescent="0.3">
      <c r="A11" s="369" t="s">
        <v>171</v>
      </c>
      <c r="B11" s="370"/>
      <c r="C11" s="102">
        <v>1300000</v>
      </c>
      <c r="D11" s="102">
        <v>16425963</v>
      </c>
      <c r="E11" s="102">
        <v>0</v>
      </c>
      <c r="F11" s="102">
        <v>10500000</v>
      </c>
      <c r="G11" s="102">
        <v>0</v>
      </c>
      <c r="H11" s="102">
        <v>0</v>
      </c>
      <c r="I11" s="369" t="s">
        <v>171</v>
      </c>
      <c r="J11" s="370"/>
      <c r="K11" s="102">
        <v>0</v>
      </c>
      <c r="L11" s="102">
        <v>0</v>
      </c>
      <c r="M11" s="102">
        <f t="shared" si="0"/>
        <v>28225963</v>
      </c>
    </row>
    <row r="12" spans="1:16" x14ac:dyDescent="0.3">
      <c r="A12" s="111" t="s">
        <v>348</v>
      </c>
      <c r="C12" s="141"/>
      <c r="D12" s="141"/>
      <c r="E12" s="141"/>
      <c r="F12" s="141"/>
      <c r="G12" s="141"/>
      <c r="H12" s="141"/>
      <c r="I12" s="111" t="s">
        <v>348</v>
      </c>
      <c r="K12" s="141"/>
      <c r="L12" s="141"/>
      <c r="M12" s="141">
        <f t="shared" si="0"/>
        <v>0</v>
      </c>
    </row>
    <row r="13" spans="1:16" ht="13.2" x14ac:dyDescent="0.3">
      <c r="A13" s="367" t="s">
        <v>118</v>
      </c>
      <c r="B13" s="368"/>
      <c r="C13" s="58"/>
      <c r="D13" s="58"/>
      <c r="E13" s="58"/>
      <c r="F13" s="58"/>
      <c r="G13" s="58"/>
      <c r="H13" s="58"/>
      <c r="I13" s="367" t="s">
        <v>118</v>
      </c>
      <c r="J13" s="368"/>
      <c r="K13" s="58"/>
      <c r="L13" s="58"/>
      <c r="M13" s="58">
        <f t="shared" si="0"/>
        <v>0</v>
      </c>
    </row>
    <row r="14" spans="1:16" ht="13.2" x14ac:dyDescent="0.3">
      <c r="A14" s="369" t="s">
        <v>169</v>
      </c>
      <c r="B14" s="370"/>
      <c r="C14" s="102"/>
      <c r="D14" s="102"/>
      <c r="E14" s="102"/>
      <c r="F14" s="102"/>
      <c r="G14" s="102"/>
      <c r="H14" s="102"/>
      <c r="I14" s="369" t="s">
        <v>169</v>
      </c>
      <c r="J14" s="370"/>
      <c r="K14" s="102"/>
      <c r="L14" s="102"/>
      <c r="M14" s="102">
        <f t="shared" si="0"/>
        <v>0</v>
      </c>
    </row>
    <row r="15" spans="1:16" x14ac:dyDescent="0.3">
      <c r="A15" s="111"/>
      <c r="C15" s="141"/>
      <c r="D15" s="141"/>
      <c r="E15" s="141"/>
      <c r="F15" s="141"/>
      <c r="G15" s="141"/>
      <c r="H15" s="141"/>
      <c r="I15" s="111"/>
      <c r="K15" s="141"/>
      <c r="L15" s="141"/>
      <c r="M15" s="141">
        <f t="shared" si="0"/>
        <v>0</v>
      </c>
    </row>
    <row r="16" spans="1:16" x14ac:dyDescent="0.3">
      <c r="A16" s="111" t="s">
        <v>168</v>
      </c>
      <c r="C16" s="141"/>
      <c r="D16" s="141"/>
      <c r="E16" s="141"/>
      <c r="F16" s="141"/>
      <c r="G16" s="141"/>
      <c r="H16" s="141"/>
      <c r="I16" s="111" t="s">
        <v>168</v>
      </c>
      <c r="K16" s="141"/>
      <c r="L16" s="141"/>
      <c r="M16" s="141">
        <f t="shared" si="0"/>
        <v>0</v>
      </c>
    </row>
    <row r="17" spans="1:13" ht="13.2" x14ac:dyDescent="0.3">
      <c r="A17" s="367" t="s">
        <v>74</v>
      </c>
      <c r="B17" s="368"/>
      <c r="C17" s="58">
        <v>1300000</v>
      </c>
      <c r="D17" s="58">
        <v>16425963</v>
      </c>
      <c r="E17" s="58">
        <v>0</v>
      </c>
      <c r="F17" s="58">
        <v>10500000</v>
      </c>
      <c r="G17" s="58">
        <v>0</v>
      </c>
      <c r="H17" s="58">
        <v>0</v>
      </c>
      <c r="I17" s="367" t="s">
        <v>74</v>
      </c>
      <c r="J17" s="368"/>
      <c r="K17" s="58">
        <v>0</v>
      </c>
      <c r="L17" s="58">
        <v>0</v>
      </c>
      <c r="M17" s="58">
        <f t="shared" si="0"/>
        <v>28225963</v>
      </c>
    </row>
    <row r="18" spans="1:13" x14ac:dyDescent="0.3">
      <c r="A18" s="104">
        <v>213</v>
      </c>
      <c r="B18" s="108" t="s">
        <v>355</v>
      </c>
      <c r="C18" s="97">
        <v>0</v>
      </c>
      <c r="D18" s="97">
        <v>0</v>
      </c>
      <c r="E18" s="97">
        <v>0</v>
      </c>
      <c r="F18" s="97">
        <v>3000000</v>
      </c>
      <c r="G18" s="97">
        <v>0</v>
      </c>
      <c r="H18" s="97">
        <v>0</v>
      </c>
      <c r="I18" s="104">
        <v>213</v>
      </c>
      <c r="J18" s="108" t="s">
        <v>355</v>
      </c>
      <c r="K18" s="97">
        <v>0</v>
      </c>
      <c r="L18" s="97">
        <v>0</v>
      </c>
      <c r="M18" s="97">
        <f t="shared" si="0"/>
        <v>3000000</v>
      </c>
    </row>
    <row r="19" spans="1:13" ht="19.2" x14ac:dyDescent="0.3">
      <c r="A19" s="104">
        <v>215</v>
      </c>
      <c r="B19" s="108" t="s">
        <v>345</v>
      </c>
      <c r="C19" s="97">
        <v>1000000</v>
      </c>
      <c r="D19" s="97">
        <v>500000</v>
      </c>
      <c r="E19" s="97">
        <v>0</v>
      </c>
      <c r="F19" s="97">
        <v>0</v>
      </c>
      <c r="G19" s="97">
        <v>0</v>
      </c>
      <c r="H19" s="97">
        <v>0</v>
      </c>
      <c r="I19" s="104">
        <v>215</v>
      </c>
      <c r="J19" s="108" t="s">
        <v>345</v>
      </c>
      <c r="K19" s="97">
        <v>0</v>
      </c>
      <c r="L19" s="97">
        <v>0</v>
      </c>
      <c r="M19" s="97">
        <f t="shared" si="0"/>
        <v>1500000</v>
      </c>
    </row>
    <row r="20" spans="1:13" x14ac:dyDescent="0.3">
      <c r="A20" s="104">
        <v>218</v>
      </c>
      <c r="B20" s="108" t="s">
        <v>344</v>
      </c>
      <c r="C20" s="97">
        <v>300000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104">
        <v>218</v>
      </c>
      <c r="J20" s="108" t="s">
        <v>344</v>
      </c>
      <c r="K20" s="97">
        <v>0</v>
      </c>
      <c r="L20" s="97">
        <v>0</v>
      </c>
      <c r="M20" s="97">
        <f t="shared" si="0"/>
        <v>300000</v>
      </c>
    </row>
    <row r="21" spans="1:13" x14ac:dyDescent="0.3">
      <c r="A21" s="104">
        <v>231</v>
      </c>
      <c r="B21" s="108" t="s">
        <v>354</v>
      </c>
      <c r="C21" s="97">
        <v>0</v>
      </c>
      <c r="D21" s="97">
        <v>15925963</v>
      </c>
      <c r="E21" s="97">
        <v>0</v>
      </c>
      <c r="F21" s="97">
        <v>7500000</v>
      </c>
      <c r="G21" s="97">
        <v>0</v>
      </c>
      <c r="H21" s="97">
        <v>0</v>
      </c>
      <c r="I21" s="104">
        <v>231</v>
      </c>
      <c r="J21" s="108" t="s">
        <v>354</v>
      </c>
      <c r="K21" s="97">
        <v>0</v>
      </c>
      <c r="L21" s="97">
        <v>0</v>
      </c>
      <c r="M21" s="97">
        <f t="shared" si="0"/>
        <v>23425963</v>
      </c>
    </row>
    <row r="22" spans="1:13" x14ac:dyDescent="0.3">
      <c r="A22" s="104"/>
      <c r="B22" s="108"/>
      <c r="C22" s="97"/>
      <c r="D22" s="97"/>
      <c r="E22" s="97"/>
      <c r="F22" s="97"/>
      <c r="G22" s="97"/>
      <c r="H22" s="97"/>
      <c r="I22" s="104"/>
      <c r="J22" s="108"/>
      <c r="K22" s="97"/>
      <c r="L22" s="97"/>
      <c r="M22" s="97">
        <f t="shared" si="0"/>
        <v>0</v>
      </c>
    </row>
    <row r="23" spans="1:13" ht="13.2" x14ac:dyDescent="0.3">
      <c r="A23" s="365" t="s">
        <v>73</v>
      </c>
      <c r="B23" s="366"/>
      <c r="C23" s="43"/>
      <c r="D23" s="43"/>
      <c r="E23" s="43"/>
      <c r="F23" s="43"/>
      <c r="G23" s="43"/>
      <c r="H23" s="43"/>
      <c r="I23" s="365" t="s">
        <v>73</v>
      </c>
      <c r="J23" s="366"/>
      <c r="K23" s="43"/>
      <c r="L23" s="43"/>
      <c r="M23" s="43">
        <f t="shared" si="0"/>
        <v>0</v>
      </c>
    </row>
    <row r="24" spans="1:13" x14ac:dyDescent="0.3">
      <c r="A24" s="104"/>
      <c r="B24" s="108"/>
      <c r="C24" s="97"/>
      <c r="D24" s="97"/>
      <c r="E24" s="97"/>
      <c r="F24" s="97"/>
      <c r="G24" s="97"/>
      <c r="H24" s="97"/>
      <c r="I24" s="104"/>
      <c r="J24" s="108"/>
      <c r="K24" s="97"/>
      <c r="L24" s="97"/>
      <c r="M24" s="97">
        <f t="shared" si="0"/>
        <v>0</v>
      </c>
    </row>
    <row r="25" spans="1:13" x14ac:dyDescent="0.3">
      <c r="A25" s="111" t="s">
        <v>343</v>
      </c>
      <c r="C25" s="141"/>
      <c r="D25" s="141"/>
      <c r="E25" s="141"/>
      <c r="F25" s="141"/>
      <c r="G25" s="141"/>
      <c r="H25" s="141"/>
      <c r="I25" s="111" t="s">
        <v>343</v>
      </c>
      <c r="K25" s="141"/>
      <c r="L25" s="141"/>
      <c r="M25" s="141">
        <f t="shared" si="0"/>
        <v>0</v>
      </c>
    </row>
    <row r="26" spans="1:13" x14ac:dyDescent="0.3">
      <c r="A26" s="140"/>
      <c r="B26" s="139"/>
      <c r="C26" s="138"/>
      <c r="D26" s="138"/>
      <c r="E26" s="138"/>
      <c r="F26" s="138"/>
      <c r="G26" s="138"/>
      <c r="H26" s="138"/>
      <c r="I26" s="140"/>
      <c r="J26" s="139"/>
      <c r="K26" s="138"/>
      <c r="L26" s="138"/>
      <c r="M26" s="138">
        <f t="shared" si="0"/>
        <v>0</v>
      </c>
    </row>
    <row r="27" spans="1:13" ht="10.050000000000001" customHeight="1" x14ac:dyDescent="0.3">
      <c r="A27" s="21" t="s">
        <v>152</v>
      </c>
      <c r="B27" s="22"/>
      <c r="C27" s="21"/>
      <c r="D27" s="21"/>
      <c r="E27" s="21"/>
      <c r="F27" s="21"/>
    </row>
    <row r="28" spans="1:13" ht="10.050000000000001" customHeight="1" x14ac:dyDescent="0.3">
      <c r="A28" s="21" t="s">
        <v>151</v>
      </c>
      <c r="B28" s="22"/>
      <c r="C28" s="21"/>
      <c r="D28" s="21"/>
      <c r="E28" s="21"/>
      <c r="F28" s="21"/>
    </row>
  </sheetData>
  <mergeCells count="22">
    <mergeCell ref="I11:J11"/>
    <mergeCell ref="A23:B23"/>
    <mergeCell ref="A17:B17"/>
    <mergeCell ref="A14:B14"/>
    <mergeCell ref="A13:B13"/>
    <mergeCell ref="A11:B11"/>
    <mergeCell ref="I13:J13"/>
    <mergeCell ref="I14:J14"/>
    <mergeCell ref="I17:J17"/>
    <mergeCell ref="I23:J23"/>
    <mergeCell ref="A1:G1"/>
    <mergeCell ref="A2:G2"/>
    <mergeCell ref="A3:G3"/>
    <mergeCell ref="I1:O1"/>
    <mergeCell ref="I2:O2"/>
    <mergeCell ref="I3:O3"/>
    <mergeCell ref="A5:F5"/>
    <mergeCell ref="I5:N5"/>
    <mergeCell ref="A10:B10"/>
    <mergeCell ref="A9:B9"/>
    <mergeCell ref="I9:J9"/>
    <mergeCell ref="I10:J10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horizontalDpi="4294967295" verticalDpi="4294967295" r:id="rId1"/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workbookViewId="0">
      <selection activeCell="A28" sqref="A28:F28"/>
    </sheetView>
  </sheetViews>
  <sheetFormatPr baseColWidth="10" defaultRowHeight="10.199999999999999" x14ac:dyDescent="0.3"/>
  <cols>
    <col min="1" max="1" width="6.77734375" style="1" customWidth="1"/>
    <col min="2" max="2" width="30.77734375" style="2" customWidth="1"/>
    <col min="3" max="8" width="15.77734375" style="1" customWidth="1"/>
    <col min="9" max="9" width="6.77734375" style="1" customWidth="1"/>
    <col min="10" max="10" width="30.77734375" style="2" customWidth="1"/>
    <col min="11" max="256" width="15.77734375" style="1" customWidth="1"/>
    <col min="257" max="16384" width="11.5546875" style="1"/>
  </cols>
  <sheetData>
    <row r="1" spans="1:16" s="25" customFormat="1" ht="13.2" x14ac:dyDescent="0.3">
      <c r="A1" s="379" t="s">
        <v>130</v>
      </c>
      <c r="B1" s="380"/>
      <c r="C1" s="380"/>
      <c r="D1" s="380"/>
      <c r="E1" s="380"/>
      <c r="F1" s="380"/>
      <c r="G1" s="381"/>
      <c r="H1" s="118" t="s">
        <v>129</v>
      </c>
      <c r="I1" s="379" t="s">
        <v>130</v>
      </c>
      <c r="J1" s="380"/>
      <c r="K1" s="380"/>
      <c r="L1" s="380"/>
      <c r="M1" s="380"/>
      <c r="N1" s="380"/>
      <c r="O1" s="381"/>
      <c r="P1" s="118" t="s">
        <v>129</v>
      </c>
    </row>
    <row r="2" spans="1:16" s="25" customFormat="1" ht="13.2" x14ac:dyDescent="0.3">
      <c r="A2" s="379" t="s">
        <v>353</v>
      </c>
      <c r="B2" s="380"/>
      <c r="C2" s="380"/>
      <c r="D2" s="380"/>
      <c r="E2" s="380"/>
      <c r="F2" s="380"/>
      <c r="G2" s="381"/>
      <c r="H2" s="118" t="s">
        <v>352</v>
      </c>
      <c r="I2" s="379" t="s">
        <v>353</v>
      </c>
      <c r="J2" s="380"/>
      <c r="K2" s="380"/>
      <c r="L2" s="380"/>
      <c r="M2" s="380"/>
      <c r="N2" s="380"/>
      <c r="O2" s="381"/>
      <c r="P2" s="118" t="s">
        <v>352</v>
      </c>
    </row>
    <row r="3" spans="1:16" s="25" customFormat="1" ht="13.2" x14ac:dyDescent="0.3">
      <c r="A3" s="382" t="s">
        <v>188</v>
      </c>
      <c r="B3" s="383"/>
      <c r="C3" s="383"/>
      <c r="D3" s="383"/>
      <c r="E3" s="383"/>
      <c r="F3" s="383"/>
      <c r="G3" s="384"/>
      <c r="H3" s="65"/>
      <c r="I3" s="382" t="s">
        <v>188</v>
      </c>
      <c r="J3" s="383"/>
      <c r="K3" s="383"/>
      <c r="L3" s="383"/>
      <c r="M3" s="383"/>
      <c r="N3" s="383"/>
      <c r="O3" s="384"/>
      <c r="P3" s="65"/>
    </row>
    <row r="4" spans="1:16" s="25" customFormat="1" x14ac:dyDescent="0.3"/>
    <row r="5" spans="1:16" s="25" customFormat="1" ht="13.2" x14ac:dyDescent="0.3">
      <c r="A5" s="377" t="s">
        <v>351</v>
      </c>
      <c r="B5" s="385"/>
      <c r="C5" s="385"/>
      <c r="D5" s="385"/>
      <c r="E5" s="385"/>
      <c r="F5" s="385"/>
      <c r="G5" s="116" t="s">
        <v>350</v>
      </c>
      <c r="H5" s="117">
        <v>0</v>
      </c>
      <c r="I5" s="377" t="s">
        <v>351</v>
      </c>
      <c r="J5" s="385"/>
      <c r="K5" s="385"/>
      <c r="L5" s="385"/>
      <c r="M5" s="385"/>
      <c r="N5" s="385"/>
      <c r="O5" s="116" t="s">
        <v>350</v>
      </c>
      <c r="P5" s="115">
        <v>0</v>
      </c>
    </row>
    <row r="6" spans="1:16" s="112" customFormat="1" ht="9.6" x14ac:dyDescent="0.3">
      <c r="A6" s="114" t="s">
        <v>72</v>
      </c>
      <c r="B6" s="114"/>
      <c r="C6" s="114">
        <v>0</v>
      </c>
      <c r="D6" s="114">
        <v>1</v>
      </c>
      <c r="E6" s="114">
        <v>2</v>
      </c>
      <c r="F6" s="114">
        <v>3</v>
      </c>
      <c r="G6" s="114">
        <v>4</v>
      </c>
      <c r="H6" s="114">
        <v>5</v>
      </c>
      <c r="I6" s="114" t="s">
        <v>72</v>
      </c>
      <c r="J6" s="114"/>
      <c r="K6" s="114">
        <v>6</v>
      </c>
      <c r="L6" s="114">
        <v>7</v>
      </c>
      <c r="M6" s="114">
        <v>8</v>
      </c>
      <c r="N6" s="114">
        <v>9</v>
      </c>
      <c r="O6" s="114" t="s">
        <v>88</v>
      </c>
    </row>
    <row r="7" spans="1:16" s="112" customFormat="1" ht="48" x14ac:dyDescent="0.3">
      <c r="A7" s="113" t="s">
        <v>179</v>
      </c>
      <c r="B7" s="113" t="s">
        <v>0</v>
      </c>
      <c r="C7" s="113" t="s">
        <v>185</v>
      </c>
      <c r="D7" s="113" t="s">
        <v>184</v>
      </c>
      <c r="E7" s="113" t="s">
        <v>183</v>
      </c>
      <c r="F7" s="113" t="s">
        <v>182</v>
      </c>
      <c r="G7" s="113" t="s">
        <v>181</v>
      </c>
      <c r="H7" s="113" t="s">
        <v>180</v>
      </c>
      <c r="I7" s="113" t="s">
        <v>179</v>
      </c>
      <c r="J7" s="113" t="s">
        <v>0</v>
      </c>
      <c r="K7" s="113" t="s">
        <v>178</v>
      </c>
      <c r="L7" s="113" t="s">
        <v>177</v>
      </c>
      <c r="M7" s="113" t="s">
        <v>176</v>
      </c>
      <c r="N7" s="113" t="s">
        <v>175</v>
      </c>
      <c r="O7" s="113" t="s">
        <v>174</v>
      </c>
    </row>
    <row r="8" spans="1:16" x14ac:dyDescent="0.3">
      <c r="A8" s="111" t="s">
        <v>349</v>
      </c>
      <c r="C8" s="141"/>
      <c r="D8" s="141"/>
      <c r="E8" s="141"/>
      <c r="F8" s="141"/>
      <c r="G8" s="141"/>
      <c r="H8" s="141"/>
      <c r="I8" s="111" t="s">
        <v>349</v>
      </c>
      <c r="K8" s="141"/>
      <c r="L8" s="141"/>
      <c r="M8" s="141"/>
      <c r="N8" s="141"/>
      <c r="O8" s="141">
        <f t="shared" ref="O8:O26" si="0">SUM(K8:N8)+ SUM(C8:H8)</f>
        <v>0</v>
      </c>
    </row>
    <row r="9" spans="1:16" ht="13.2" x14ac:dyDescent="0.3">
      <c r="A9" s="367" t="s">
        <v>118</v>
      </c>
      <c r="B9" s="368"/>
      <c r="C9" s="58">
        <v>356800</v>
      </c>
      <c r="D9" s="58">
        <v>0</v>
      </c>
      <c r="E9" s="58">
        <v>14794400</v>
      </c>
      <c r="F9" s="58">
        <v>0</v>
      </c>
      <c r="G9" s="58">
        <v>0</v>
      </c>
      <c r="H9" s="58">
        <v>0</v>
      </c>
      <c r="I9" s="367" t="s">
        <v>118</v>
      </c>
      <c r="J9" s="368"/>
      <c r="K9" s="58">
        <v>0</v>
      </c>
      <c r="L9" s="58">
        <v>0</v>
      </c>
      <c r="M9" s="58">
        <v>0</v>
      </c>
      <c r="N9" s="58">
        <v>0</v>
      </c>
      <c r="O9" s="58">
        <f t="shared" si="0"/>
        <v>15151200</v>
      </c>
    </row>
    <row r="10" spans="1:16" ht="13.2" x14ac:dyDescent="0.3">
      <c r="A10" s="369" t="s">
        <v>172</v>
      </c>
      <c r="B10" s="370"/>
      <c r="C10" s="102"/>
      <c r="D10" s="102"/>
      <c r="E10" s="102"/>
      <c r="F10" s="102"/>
      <c r="G10" s="102"/>
      <c r="H10" s="102"/>
      <c r="I10" s="369" t="s">
        <v>172</v>
      </c>
      <c r="J10" s="370"/>
      <c r="K10" s="102"/>
      <c r="L10" s="102"/>
      <c r="M10" s="102"/>
      <c r="N10" s="102"/>
      <c r="O10" s="102">
        <f t="shared" si="0"/>
        <v>0</v>
      </c>
    </row>
    <row r="11" spans="1:16" ht="13.2" x14ac:dyDescent="0.3">
      <c r="A11" s="369" t="s">
        <v>171</v>
      </c>
      <c r="B11" s="370"/>
      <c r="C11" s="102">
        <v>356800</v>
      </c>
      <c r="D11" s="102">
        <v>0</v>
      </c>
      <c r="E11" s="102">
        <v>14794400</v>
      </c>
      <c r="F11" s="102">
        <v>0</v>
      </c>
      <c r="G11" s="102">
        <v>0</v>
      </c>
      <c r="H11" s="102">
        <v>0</v>
      </c>
      <c r="I11" s="369" t="s">
        <v>171</v>
      </c>
      <c r="J11" s="370"/>
      <c r="K11" s="102">
        <v>0</v>
      </c>
      <c r="L11" s="102">
        <v>0</v>
      </c>
      <c r="M11" s="102">
        <v>0</v>
      </c>
      <c r="N11" s="102">
        <v>0</v>
      </c>
      <c r="O11" s="102">
        <f t="shared" si="0"/>
        <v>15151200</v>
      </c>
    </row>
    <row r="12" spans="1:16" x14ac:dyDescent="0.3">
      <c r="A12" s="111" t="s">
        <v>348</v>
      </c>
      <c r="C12" s="141"/>
      <c r="D12" s="141"/>
      <c r="E12" s="141"/>
      <c r="F12" s="141"/>
      <c r="G12" s="141"/>
      <c r="H12" s="141"/>
      <c r="I12" s="111" t="s">
        <v>348</v>
      </c>
      <c r="K12" s="141"/>
      <c r="L12" s="141"/>
      <c r="M12" s="141"/>
      <c r="N12" s="141"/>
      <c r="O12" s="141">
        <f t="shared" si="0"/>
        <v>0</v>
      </c>
    </row>
    <row r="13" spans="1:16" ht="13.2" x14ac:dyDescent="0.3">
      <c r="A13" s="367" t="s">
        <v>118</v>
      </c>
      <c r="B13" s="368"/>
      <c r="C13" s="58"/>
      <c r="D13" s="58"/>
      <c r="E13" s="58"/>
      <c r="F13" s="58"/>
      <c r="G13" s="58"/>
      <c r="H13" s="58"/>
      <c r="I13" s="367" t="s">
        <v>118</v>
      </c>
      <c r="J13" s="368"/>
      <c r="K13" s="58"/>
      <c r="L13" s="58"/>
      <c r="M13" s="58"/>
      <c r="N13" s="58"/>
      <c r="O13" s="58">
        <f t="shared" si="0"/>
        <v>0</v>
      </c>
    </row>
    <row r="14" spans="1:16" ht="13.2" x14ac:dyDescent="0.3">
      <c r="A14" s="369" t="s">
        <v>169</v>
      </c>
      <c r="B14" s="370"/>
      <c r="C14" s="102"/>
      <c r="D14" s="102"/>
      <c r="E14" s="102"/>
      <c r="F14" s="102"/>
      <c r="G14" s="102"/>
      <c r="H14" s="102"/>
      <c r="I14" s="369" t="s">
        <v>169</v>
      </c>
      <c r="J14" s="370"/>
      <c r="K14" s="102"/>
      <c r="L14" s="102"/>
      <c r="M14" s="102"/>
      <c r="N14" s="102"/>
      <c r="O14" s="102">
        <f t="shared" si="0"/>
        <v>0</v>
      </c>
    </row>
    <row r="15" spans="1:16" x14ac:dyDescent="0.3">
      <c r="A15" s="111"/>
      <c r="C15" s="141"/>
      <c r="D15" s="141"/>
      <c r="E15" s="141"/>
      <c r="F15" s="141"/>
      <c r="G15" s="141"/>
      <c r="H15" s="141"/>
      <c r="I15" s="111"/>
      <c r="K15" s="141"/>
      <c r="L15" s="141"/>
      <c r="M15" s="141"/>
      <c r="N15" s="141"/>
      <c r="O15" s="141">
        <f t="shared" si="0"/>
        <v>0</v>
      </c>
    </row>
    <row r="16" spans="1:16" x14ac:dyDescent="0.3">
      <c r="A16" s="111" t="s">
        <v>168</v>
      </c>
      <c r="C16" s="141"/>
      <c r="D16" s="141"/>
      <c r="E16" s="141"/>
      <c r="F16" s="141"/>
      <c r="G16" s="141"/>
      <c r="H16" s="141"/>
      <c r="I16" s="111" t="s">
        <v>168</v>
      </c>
      <c r="K16" s="141"/>
      <c r="L16" s="141"/>
      <c r="M16" s="141"/>
      <c r="N16" s="141"/>
      <c r="O16" s="141">
        <f t="shared" si="0"/>
        <v>0</v>
      </c>
    </row>
    <row r="17" spans="1:15" ht="13.2" x14ac:dyDescent="0.3">
      <c r="A17" s="367" t="s">
        <v>74</v>
      </c>
      <c r="B17" s="368"/>
      <c r="C17" s="58">
        <v>356800</v>
      </c>
      <c r="D17" s="58">
        <v>0</v>
      </c>
      <c r="E17" s="58">
        <v>14794400</v>
      </c>
      <c r="F17" s="58">
        <v>0</v>
      </c>
      <c r="G17" s="58">
        <v>0</v>
      </c>
      <c r="H17" s="58">
        <v>0</v>
      </c>
      <c r="I17" s="367" t="s">
        <v>74</v>
      </c>
      <c r="J17" s="368"/>
      <c r="K17" s="58">
        <v>0</v>
      </c>
      <c r="L17" s="58">
        <v>0</v>
      </c>
      <c r="M17" s="58">
        <v>0</v>
      </c>
      <c r="N17" s="58">
        <v>0</v>
      </c>
      <c r="O17" s="58">
        <f t="shared" si="0"/>
        <v>15151200</v>
      </c>
    </row>
    <row r="18" spans="1:15" ht="19.2" x14ac:dyDescent="0.3">
      <c r="A18" s="104">
        <v>203</v>
      </c>
      <c r="B18" s="108" t="s">
        <v>347</v>
      </c>
      <c r="C18" s="97">
        <v>0</v>
      </c>
      <c r="D18" s="97">
        <v>0</v>
      </c>
      <c r="E18" s="97">
        <v>5580000</v>
      </c>
      <c r="F18" s="97">
        <v>0</v>
      </c>
      <c r="G18" s="97">
        <v>0</v>
      </c>
      <c r="H18" s="97">
        <v>0</v>
      </c>
      <c r="I18" s="104">
        <v>203</v>
      </c>
      <c r="J18" s="108" t="s">
        <v>347</v>
      </c>
      <c r="K18" s="97">
        <v>0</v>
      </c>
      <c r="L18" s="97">
        <v>0</v>
      </c>
      <c r="M18" s="97">
        <v>0</v>
      </c>
      <c r="N18" s="97">
        <v>0</v>
      </c>
      <c r="O18" s="97">
        <f t="shared" si="0"/>
        <v>5580000</v>
      </c>
    </row>
    <row r="19" spans="1:15" ht="19.2" x14ac:dyDescent="0.3">
      <c r="A19" s="104">
        <v>212</v>
      </c>
      <c r="B19" s="108" t="s">
        <v>346</v>
      </c>
      <c r="C19" s="97">
        <v>0</v>
      </c>
      <c r="D19" s="97">
        <v>0</v>
      </c>
      <c r="E19" s="97">
        <v>7994400</v>
      </c>
      <c r="F19" s="97">
        <v>0</v>
      </c>
      <c r="G19" s="97">
        <v>0</v>
      </c>
      <c r="H19" s="97">
        <v>0</v>
      </c>
      <c r="I19" s="104">
        <v>212</v>
      </c>
      <c r="J19" s="108" t="s">
        <v>346</v>
      </c>
      <c r="K19" s="97">
        <v>0</v>
      </c>
      <c r="L19" s="97">
        <v>0</v>
      </c>
      <c r="M19" s="97">
        <v>0</v>
      </c>
      <c r="N19" s="97">
        <v>0</v>
      </c>
      <c r="O19" s="97">
        <f t="shared" si="0"/>
        <v>7994400</v>
      </c>
    </row>
    <row r="20" spans="1:15" ht="19.2" x14ac:dyDescent="0.3">
      <c r="A20" s="104">
        <v>215</v>
      </c>
      <c r="B20" s="108" t="s">
        <v>345</v>
      </c>
      <c r="C20" s="97">
        <v>0</v>
      </c>
      <c r="D20" s="97">
        <v>0</v>
      </c>
      <c r="E20" s="97">
        <v>300000</v>
      </c>
      <c r="F20" s="97">
        <v>0</v>
      </c>
      <c r="G20" s="97">
        <v>0</v>
      </c>
      <c r="H20" s="97">
        <v>0</v>
      </c>
      <c r="I20" s="104">
        <v>215</v>
      </c>
      <c r="J20" s="108" t="s">
        <v>345</v>
      </c>
      <c r="K20" s="97">
        <v>0</v>
      </c>
      <c r="L20" s="97">
        <v>0</v>
      </c>
      <c r="M20" s="97">
        <v>0</v>
      </c>
      <c r="N20" s="97">
        <v>0</v>
      </c>
      <c r="O20" s="97">
        <f t="shared" si="0"/>
        <v>300000</v>
      </c>
    </row>
    <row r="21" spans="1:15" x14ac:dyDescent="0.3">
      <c r="A21" s="104">
        <v>218</v>
      </c>
      <c r="B21" s="108" t="s">
        <v>344</v>
      </c>
      <c r="C21" s="97">
        <v>356800</v>
      </c>
      <c r="D21" s="97">
        <v>0</v>
      </c>
      <c r="E21" s="97">
        <v>920000</v>
      </c>
      <c r="F21" s="97">
        <v>0</v>
      </c>
      <c r="G21" s="97">
        <v>0</v>
      </c>
      <c r="H21" s="97">
        <v>0</v>
      </c>
      <c r="I21" s="104">
        <v>218</v>
      </c>
      <c r="J21" s="108" t="s">
        <v>344</v>
      </c>
      <c r="K21" s="97">
        <v>0</v>
      </c>
      <c r="L21" s="97">
        <v>0</v>
      </c>
      <c r="M21" s="97">
        <v>0</v>
      </c>
      <c r="N21" s="97">
        <v>0</v>
      </c>
      <c r="O21" s="97">
        <f t="shared" si="0"/>
        <v>1276800</v>
      </c>
    </row>
    <row r="22" spans="1:15" x14ac:dyDescent="0.3">
      <c r="A22" s="104"/>
      <c r="B22" s="108"/>
      <c r="C22" s="97"/>
      <c r="D22" s="97"/>
      <c r="E22" s="97"/>
      <c r="F22" s="97"/>
      <c r="G22" s="97"/>
      <c r="H22" s="97"/>
      <c r="I22" s="104"/>
      <c r="J22" s="108"/>
      <c r="K22" s="97"/>
      <c r="L22" s="97"/>
      <c r="M22" s="97"/>
      <c r="N22" s="97"/>
      <c r="O22" s="97">
        <f t="shared" si="0"/>
        <v>0</v>
      </c>
    </row>
    <row r="23" spans="1:15" ht="13.2" x14ac:dyDescent="0.3">
      <c r="A23" s="365" t="s">
        <v>73</v>
      </c>
      <c r="B23" s="366"/>
      <c r="C23" s="43"/>
      <c r="D23" s="43"/>
      <c r="E23" s="43"/>
      <c r="F23" s="43"/>
      <c r="G23" s="43"/>
      <c r="H23" s="43"/>
      <c r="I23" s="365" t="s">
        <v>73</v>
      </c>
      <c r="J23" s="366"/>
      <c r="K23" s="43"/>
      <c r="L23" s="43"/>
      <c r="M23" s="43"/>
      <c r="N23" s="43"/>
      <c r="O23" s="43">
        <f t="shared" si="0"/>
        <v>0</v>
      </c>
    </row>
    <row r="24" spans="1:15" x14ac:dyDescent="0.3">
      <c r="A24" s="104"/>
      <c r="B24" s="108"/>
      <c r="C24" s="97"/>
      <c r="D24" s="97"/>
      <c r="E24" s="97"/>
      <c r="F24" s="97"/>
      <c r="G24" s="97"/>
      <c r="H24" s="97"/>
      <c r="I24" s="104"/>
      <c r="J24" s="108"/>
      <c r="K24" s="97"/>
      <c r="L24" s="97"/>
      <c r="M24" s="97"/>
      <c r="N24" s="97"/>
      <c r="O24" s="97">
        <f t="shared" si="0"/>
        <v>0</v>
      </c>
    </row>
    <row r="25" spans="1:15" x14ac:dyDescent="0.3">
      <c r="A25" s="111" t="s">
        <v>343</v>
      </c>
      <c r="C25" s="141"/>
      <c r="D25" s="141"/>
      <c r="E25" s="141"/>
      <c r="F25" s="141"/>
      <c r="G25" s="141"/>
      <c r="H25" s="141"/>
      <c r="I25" s="111" t="s">
        <v>343</v>
      </c>
      <c r="K25" s="141"/>
      <c r="L25" s="141"/>
      <c r="M25" s="141"/>
      <c r="N25" s="141"/>
      <c r="O25" s="141">
        <f t="shared" si="0"/>
        <v>0</v>
      </c>
    </row>
    <row r="26" spans="1:15" x14ac:dyDescent="0.3">
      <c r="A26" s="140"/>
      <c r="B26" s="139"/>
      <c r="C26" s="138"/>
      <c r="D26" s="138"/>
      <c r="E26" s="138"/>
      <c r="F26" s="138"/>
      <c r="G26" s="138"/>
      <c r="H26" s="138"/>
      <c r="I26" s="140"/>
      <c r="J26" s="139"/>
      <c r="K26" s="138"/>
      <c r="L26" s="138"/>
      <c r="M26" s="138"/>
      <c r="N26" s="138"/>
      <c r="O26" s="138">
        <f t="shared" si="0"/>
        <v>0</v>
      </c>
    </row>
    <row r="27" spans="1:15" ht="10.050000000000001" customHeight="1" x14ac:dyDescent="0.3">
      <c r="A27" s="21" t="s">
        <v>152</v>
      </c>
      <c r="B27" s="22"/>
      <c r="C27" s="21"/>
      <c r="D27" s="21"/>
      <c r="E27" s="21"/>
      <c r="F27" s="21"/>
    </row>
    <row r="28" spans="1:15" ht="10.050000000000001" customHeight="1" x14ac:dyDescent="0.3">
      <c r="A28" s="21" t="s">
        <v>151</v>
      </c>
      <c r="B28" s="22"/>
      <c r="C28" s="21"/>
      <c r="D28" s="21"/>
      <c r="E28" s="21"/>
      <c r="F28" s="21"/>
    </row>
  </sheetData>
  <mergeCells count="22">
    <mergeCell ref="I11:J11"/>
    <mergeCell ref="A23:B23"/>
    <mergeCell ref="A17:B17"/>
    <mergeCell ref="A14:B14"/>
    <mergeCell ref="A13:B13"/>
    <mergeCell ref="A11:B11"/>
    <mergeCell ref="I13:J13"/>
    <mergeCell ref="I14:J14"/>
    <mergeCell ref="I17:J17"/>
    <mergeCell ref="I23:J23"/>
    <mergeCell ref="A1:G1"/>
    <mergeCell ref="A2:G2"/>
    <mergeCell ref="A3:G3"/>
    <mergeCell ref="I1:O1"/>
    <mergeCell ref="I2:O2"/>
    <mergeCell ref="I3:O3"/>
    <mergeCell ref="A5:F5"/>
    <mergeCell ref="I5:N5"/>
    <mergeCell ref="A10:B10"/>
    <mergeCell ref="A9:B9"/>
    <mergeCell ref="I9:J9"/>
    <mergeCell ref="I10:J10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horizontalDpi="4294967295" verticalDpi="4294967295" r:id="rId1"/>
  <colBreaks count="1" manualBreakCount="1">
    <brk id="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>
      <selection activeCell="B21" sqref="B21:G22"/>
    </sheetView>
  </sheetViews>
  <sheetFormatPr baseColWidth="10" defaultRowHeight="10.199999999999999" x14ac:dyDescent="0.3"/>
  <cols>
    <col min="1" max="2" width="10.77734375" style="1" customWidth="1"/>
    <col min="3" max="3" width="40.77734375" style="2" customWidth="1"/>
    <col min="4" max="4" width="15.77734375" style="1" customWidth="1"/>
    <col min="5" max="5" width="10.77734375" style="1" customWidth="1"/>
    <col min="6" max="16384" width="11.5546875" style="1"/>
  </cols>
  <sheetData>
    <row r="1" spans="1:5" ht="13.2" x14ac:dyDescent="0.3">
      <c r="A1" s="333" t="s">
        <v>130</v>
      </c>
      <c r="B1" s="277"/>
      <c r="C1" s="277"/>
      <c r="D1" s="277"/>
      <c r="E1" s="61" t="s">
        <v>129</v>
      </c>
    </row>
    <row r="2" spans="1:5" ht="13.2" x14ac:dyDescent="0.3">
      <c r="A2" s="282" t="s">
        <v>333</v>
      </c>
      <c r="B2" s="283"/>
      <c r="C2" s="283"/>
      <c r="D2" s="283"/>
      <c r="E2" s="96" t="s">
        <v>342</v>
      </c>
    </row>
    <row r="3" spans="1:5" ht="13.2" x14ac:dyDescent="0.3">
      <c r="A3" s="363" t="s">
        <v>141</v>
      </c>
      <c r="B3" s="364"/>
      <c r="C3" s="364"/>
      <c r="D3" s="364"/>
      <c r="E3" s="101" t="s">
        <v>341</v>
      </c>
    </row>
    <row r="4" spans="1:5" ht="13.2" x14ac:dyDescent="0.3">
      <c r="A4" s="293"/>
      <c r="B4" s="294"/>
      <c r="C4" s="294"/>
      <c r="D4" s="294"/>
      <c r="E4" s="294"/>
    </row>
    <row r="5" spans="1:5" ht="13.2" x14ac:dyDescent="0.3">
      <c r="A5" s="280" t="s">
        <v>340</v>
      </c>
      <c r="B5" s="312"/>
      <c r="C5" s="312"/>
      <c r="D5" s="312"/>
      <c r="E5" s="312"/>
    </row>
    <row r="6" spans="1:5" x14ac:dyDescent="0.3">
      <c r="B6" s="373" t="s">
        <v>138</v>
      </c>
      <c r="C6" s="373" t="s">
        <v>0</v>
      </c>
      <c r="D6" s="373" t="s">
        <v>118</v>
      </c>
    </row>
    <row r="7" spans="1:5" ht="40.049999999999997" customHeight="1" x14ac:dyDescent="0.3">
      <c r="B7" s="376"/>
      <c r="C7" s="376"/>
      <c r="D7" s="376"/>
    </row>
    <row r="8" spans="1:5" x14ac:dyDescent="0.3">
      <c r="B8" s="107"/>
      <c r="C8" s="59" t="s">
        <v>74</v>
      </c>
      <c r="D8" s="43"/>
    </row>
    <row r="9" spans="1:5" x14ac:dyDescent="0.3">
      <c r="B9" s="104"/>
      <c r="C9" s="103"/>
      <c r="D9" s="102"/>
    </row>
    <row r="10" spans="1:5" x14ac:dyDescent="0.3">
      <c r="B10" s="107"/>
      <c r="C10" s="59" t="s">
        <v>73</v>
      </c>
      <c r="D10" s="43"/>
    </row>
    <row r="11" spans="1:5" x14ac:dyDescent="0.3">
      <c r="B11" s="104"/>
      <c r="C11" s="103"/>
      <c r="D11" s="102"/>
    </row>
    <row r="13" spans="1:5" ht="13.2" x14ac:dyDescent="0.3">
      <c r="A13" s="280" t="s">
        <v>339</v>
      </c>
      <c r="B13" s="312"/>
      <c r="C13" s="312"/>
      <c r="D13" s="312"/>
      <c r="E13" s="312"/>
    </row>
    <row r="14" spans="1:5" x14ac:dyDescent="0.3">
      <c r="B14" s="373" t="s">
        <v>138</v>
      </c>
      <c r="C14" s="373" t="s">
        <v>0</v>
      </c>
      <c r="D14" s="373" t="s">
        <v>118</v>
      </c>
    </row>
    <row r="15" spans="1:5" ht="40.049999999999997" customHeight="1" x14ac:dyDescent="0.3">
      <c r="B15" s="376"/>
      <c r="C15" s="376"/>
      <c r="D15" s="376"/>
    </row>
    <row r="16" spans="1:5" x14ac:dyDescent="0.3">
      <c r="B16" s="107"/>
      <c r="C16" s="59" t="s">
        <v>137</v>
      </c>
      <c r="D16" s="43"/>
    </row>
    <row r="17" spans="2:7" x14ac:dyDescent="0.3">
      <c r="B17" s="104"/>
      <c r="C17" s="103"/>
      <c r="D17" s="102"/>
    </row>
    <row r="18" spans="2:7" x14ac:dyDescent="0.3">
      <c r="B18" s="107"/>
      <c r="C18" s="59" t="s">
        <v>73</v>
      </c>
      <c r="D18" s="43">
        <v>15595000</v>
      </c>
    </row>
    <row r="19" spans="2:7" x14ac:dyDescent="0.3">
      <c r="B19" s="104">
        <v>1311</v>
      </c>
      <c r="C19" s="103" t="s">
        <v>338</v>
      </c>
      <c r="D19" s="102">
        <v>15595000</v>
      </c>
    </row>
    <row r="20" spans="2:7" x14ac:dyDescent="0.3">
      <c r="B20" s="104"/>
      <c r="C20" s="103"/>
      <c r="D20" s="102"/>
    </row>
    <row r="21" spans="2:7" ht="10.050000000000001" customHeight="1" x14ac:dyDescent="0.3">
      <c r="B21" s="21" t="s">
        <v>337</v>
      </c>
      <c r="C21" s="22"/>
      <c r="D21" s="21"/>
      <c r="E21" s="21"/>
      <c r="F21" s="21"/>
      <c r="G21" s="21"/>
    </row>
    <row r="22" spans="2:7" ht="10.050000000000001" customHeight="1" x14ac:dyDescent="0.3">
      <c r="B22" s="21"/>
      <c r="C22" s="22"/>
      <c r="D22" s="21"/>
      <c r="E22" s="21"/>
      <c r="F22" s="21"/>
      <c r="G22" s="21"/>
    </row>
  </sheetData>
  <mergeCells count="12">
    <mergeCell ref="A5:E5"/>
    <mergeCell ref="A1:D1"/>
    <mergeCell ref="A2:D2"/>
    <mergeCell ref="A3:D3"/>
    <mergeCell ref="A4:E4"/>
    <mergeCell ref="B14:B15"/>
    <mergeCell ref="C14:C15"/>
    <mergeCell ref="D14:D15"/>
    <mergeCell ref="A13:E13"/>
    <mergeCell ref="B6:B7"/>
    <mergeCell ref="C6:C7"/>
    <mergeCell ref="D6:D7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workbookViewId="0">
      <selection activeCell="B13" sqref="B13:G14"/>
    </sheetView>
  </sheetViews>
  <sheetFormatPr baseColWidth="10" defaultRowHeight="10.199999999999999" x14ac:dyDescent="0.3"/>
  <cols>
    <col min="1" max="2" width="10.77734375" style="1" customWidth="1"/>
    <col min="3" max="3" width="40.77734375" style="2" customWidth="1"/>
    <col min="4" max="4" width="15.77734375" style="1" customWidth="1"/>
    <col min="5" max="5" width="10.77734375" style="1" customWidth="1"/>
    <col min="6" max="16384" width="11.5546875" style="1"/>
  </cols>
  <sheetData>
    <row r="1" spans="1:7" ht="13.2" x14ac:dyDescent="0.3">
      <c r="A1" s="333" t="s">
        <v>130</v>
      </c>
      <c r="B1" s="277"/>
      <c r="C1" s="277"/>
      <c r="D1" s="277"/>
      <c r="E1" s="61" t="s">
        <v>129</v>
      </c>
    </row>
    <row r="2" spans="1:7" ht="13.2" x14ac:dyDescent="0.3">
      <c r="A2" s="282" t="s">
        <v>333</v>
      </c>
      <c r="B2" s="283"/>
      <c r="C2" s="283"/>
      <c r="D2" s="283"/>
      <c r="E2" s="96" t="s">
        <v>336</v>
      </c>
    </row>
    <row r="3" spans="1:7" ht="13.2" x14ac:dyDescent="0.3">
      <c r="A3" s="363" t="s">
        <v>141</v>
      </c>
      <c r="B3" s="364"/>
      <c r="C3" s="364"/>
      <c r="D3" s="364"/>
      <c r="E3" s="101"/>
    </row>
    <row r="4" spans="1:7" ht="13.2" x14ac:dyDescent="0.3">
      <c r="A4" s="293"/>
      <c r="B4" s="294"/>
      <c r="C4" s="294"/>
      <c r="D4" s="294"/>
      <c r="E4" s="294"/>
    </row>
    <row r="5" spans="1:7" ht="13.2" x14ac:dyDescent="0.3">
      <c r="A5" s="280" t="s">
        <v>335</v>
      </c>
      <c r="B5" s="312"/>
      <c r="C5" s="312"/>
      <c r="D5" s="312"/>
      <c r="E5" s="312"/>
    </row>
    <row r="6" spans="1:7" x14ac:dyDescent="0.3">
      <c r="B6" s="373" t="s">
        <v>138</v>
      </c>
      <c r="C6" s="373" t="s">
        <v>0</v>
      </c>
      <c r="D6" s="373" t="s">
        <v>118</v>
      </c>
    </row>
    <row r="7" spans="1:7" ht="40.049999999999997" customHeight="1" x14ac:dyDescent="0.3">
      <c r="B7" s="376"/>
      <c r="C7" s="376"/>
      <c r="D7" s="376"/>
    </row>
    <row r="8" spans="1:7" x14ac:dyDescent="0.3">
      <c r="B8" s="107"/>
      <c r="C8" s="59" t="s">
        <v>74</v>
      </c>
      <c r="D8" s="43">
        <v>4130000</v>
      </c>
    </row>
    <row r="9" spans="1:7" ht="20.399999999999999" x14ac:dyDescent="0.3">
      <c r="B9" s="104">
        <v>164</v>
      </c>
      <c r="C9" s="103" t="s">
        <v>334</v>
      </c>
      <c r="D9" s="102">
        <v>4130000</v>
      </c>
    </row>
    <row r="10" spans="1:7" x14ac:dyDescent="0.3">
      <c r="B10" s="104"/>
      <c r="C10" s="103"/>
      <c r="D10" s="102"/>
    </row>
    <row r="11" spans="1:7" x14ac:dyDescent="0.3">
      <c r="B11" s="107"/>
      <c r="C11" s="59" t="s">
        <v>73</v>
      </c>
      <c r="D11" s="43"/>
    </row>
    <row r="12" spans="1:7" x14ac:dyDescent="0.3">
      <c r="B12" s="104"/>
      <c r="C12" s="103"/>
      <c r="D12" s="102"/>
    </row>
    <row r="13" spans="1:7" ht="10.050000000000001" customHeight="1" x14ac:dyDescent="0.3">
      <c r="B13" s="21"/>
      <c r="C13" s="22"/>
      <c r="D13" s="21"/>
      <c r="E13" s="21"/>
      <c r="F13" s="21"/>
      <c r="G13" s="21"/>
    </row>
    <row r="14" spans="1:7" ht="10.050000000000001" customHeight="1" x14ac:dyDescent="0.3">
      <c r="B14" s="21"/>
      <c r="C14" s="22"/>
      <c r="D14" s="21"/>
      <c r="E14" s="21"/>
      <c r="F14" s="21"/>
      <c r="G14" s="21"/>
    </row>
  </sheetData>
  <mergeCells count="8">
    <mergeCell ref="B6:B7"/>
    <mergeCell ref="C6:C7"/>
    <mergeCell ref="D6:D7"/>
    <mergeCell ref="A5:E5"/>
    <mergeCell ref="A1:D1"/>
    <mergeCell ref="A2:D2"/>
    <mergeCell ref="A3:D3"/>
    <mergeCell ref="A4:E4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autoPageBreaks="0" fitToPage="1"/>
  </sheetPr>
  <dimension ref="A1:M139"/>
  <sheetViews>
    <sheetView showGridLines="0" workbookViewId="0">
      <selection activeCell="J29" sqref="J29"/>
    </sheetView>
  </sheetViews>
  <sheetFormatPr baseColWidth="10" defaultColWidth="11.44140625" defaultRowHeight="10.199999999999999" x14ac:dyDescent="0.2"/>
  <cols>
    <col min="1" max="1" width="0.44140625" style="229" customWidth="1"/>
    <col min="2" max="2" width="5" style="230" customWidth="1"/>
    <col min="3" max="5" width="11.44140625" style="229"/>
    <col min="6" max="6" width="23" style="229" customWidth="1"/>
    <col min="7" max="7" width="6.33203125" style="230" customWidth="1"/>
    <col min="8" max="9" width="10.6640625" style="229" customWidth="1"/>
    <col min="10" max="11" width="11.44140625" style="229"/>
    <col min="12" max="12" width="8.5546875" style="229" customWidth="1"/>
    <col min="13" max="13" width="9" style="229" customWidth="1"/>
    <col min="14" max="16384" width="11.44140625" style="229"/>
  </cols>
  <sheetData>
    <row r="1" spans="1:13" s="247" customFormat="1" x14ac:dyDescent="0.2">
      <c r="A1" s="248"/>
      <c r="B1" s="248"/>
      <c r="C1" s="249" t="s">
        <v>640</v>
      </c>
      <c r="D1" s="250"/>
      <c r="E1" s="250"/>
      <c r="F1" s="250"/>
      <c r="G1" s="250"/>
      <c r="H1" s="250"/>
      <c r="I1" s="250"/>
      <c r="J1" s="250"/>
      <c r="K1" s="250"/>
      <c r="L1" s="251"/>
    </row>
    <row r="3" spans="1:13" x14ac:dyDescent="0.2">
      <c r="B3" s="246" t="s">
        <v>639</v>
      </c>
      <c r="C3" s="245"/>
      <c r="D3" s="245"/>
      <c r="E3" s="245"/>
      <c r="F3" s="245"/>
      <c r="G3" s="246" t="s">
        <v>639</v>
      </c>
      <c r="H3" s="245"/>
      <c r="I3" s="245"/>
      <c r="J3" s="245"/>
      <c r="K3" s="245"/>
      <c r="L3" s="244"/>
      <c r="M3" s="243"/>
    </row>
    <row r="4" spans="1:13" x14ac:dyDescent="0.2">
      <c r="B4" s="450"/>
      <c r="C4" s="240"/>
      <c r="D4" s="232"/>
      <c r="E4" s="232"/>
      <c r="F4" s="232"/>
      <c r="G4" s="450"/>
      <c r="H4" s="232"/>
      <c r="I4" s="232"/>
      <c r="J4" s="232"/>
      <c r="K4" s="232"/>
      <c r="L4" s="238"/>
      <c r="M4" s="237"/>
    </row>
    <row r="5" spans="1:13" x14ac:dyDescent="0.2">
      <c r="B5" s="450"/>
      <c r="C5" s="240" t="s">
        <v>638</v>
      </c>
      <c r="D5" s="232"/>
      <c r="E5" s="232"/>
      <c r="F5" s="232"/>
      <c r="G5" s="450"/>
      <c r="H5" s="240" t="s">
        <v>1</v>
      </c>
      <c r="I5" s="232"/>
      <c r="L5" s="242" t="s">
        <v>637</v>
      </c>
      <c r="M5" s="241" t="s">
        <v>636</v>
      </c>
    </row>
    <row r="6" spans="1:13" ht="11.25" customHeight="1" x14ac:dyDescent="0.2">
      <c r="B6" s="450">
        <v>3</v>
      </c>
      <c r="C6" s="232" t="s">
        <v>635</v>
      </c>
      <c r="D6" s="232"/>
      <c r="E6" s="232"/>
      <c r="F6" s="232"/>
      <c r="G6" s="450"/>
      <c r="H6" s="232"/>
      <c r="I6" s="232"/>
      <c r="L6" s="238"/>
      <c r="M6" s="237"/>
    </row>
    <row r="7" spans="1:13" ht="11.25" customHeight="1" x14ac:dyDescent="0.2">
      <c r="B7" s="450"/>
      <c r="C7" s="232"/>
      <c r="D7" s="232"/>
      <c r="E7" s="232"/>
      <c r="F7" s="232"/>
      <c r="G7" s="450" t="s">
        <v>667</v>
      </c>
      <c r="H7" s="252" t="s">
        <v>634</v>
      </c>
      <c r="I7" s="253"/>
      <c r="J7" s="253"/>
      <c r="K7" s="253"/>
      <c r="L7" s="452" t="s">
        <v>665</v>
      </c>
      <c r="M7" s="453"/>
    </row>
    <row r="8" spans="1:13" x14ac:dyDescent="0.2">
      <c r="B8" s="450"/>
      <c r="C8" s="240" t="s">
        <v>577</v>
      </c>
      <c r="D8" s="232"/>
      <c r="E8" s="232"/>
      <c r="F8" s="232"/>
      <c r="G8" s="450"/>
      <c r="H8" s="232" t="s">
        <v>633</v>
      </c>
      <c r="I8" s="232"/>
      <c r="L8" s="452"/>
      <c r="M8" s="453"/>
    </row>
    <row r="9" spans="1:13" ht="9.9" customHeight="1" x14ac:dyDescent="0.2">
      <c r="B9" s="450"/>
      <c r="C9" s="240"/>
      <c r="D9" s="232"/>
      <c r="E9" s="232"/>
      <c r="F9" s="232"/>
      <c r="G9" s="450"/>
      <c r="H9" s="232"/>
      <c r="I9" s="232"/>
      <c r="L9" s="452"/>
      <c r="M9" s="453"/>
    </row>
    <row r="10" spans="1:13" x14ac:dyDescent="0.2">
      <c r="B10" s="450"/>
      <c r="C10" s="240" t="s">
        <v>632</v>
      </c>
      <c r="D10" s="232"/>
      <c r="E10" s="232"/>
      <c r="F10" s="232"/>
      <c r="G10" s="450" t="s">
        <v>669</v>
      </c>
      <c r="H10" s="232" t="s">
        <v>670</v>
      </c>
      <c r="I10" s="232"/>
      <c r="L10" s="452" t="s">
        <v>673</v>
      </c>
      <c r="M10" s="453"/>
    </row>
    <row r="11" spans="1:13" x14ac:dyDescent="0.2">
      <c r="B11" s="450">
        <v>4</v>
      </c>
      <c r="C11" s="232" t="s">
        <v>631</v>
      </c>
      <c r="D11" s="232"/>
      <c r="E11" s="232"/>
      <c r="F11" s="232"/>
      <c r="G11" s="450" t="s">
        <v>672</v>
      </c>
      <c r="H11" s="232" t="s">
        <v>671</v>
      </c>
      <c r="I11" s="232"/>
      <c r="L11" s="452" t="s">
        <v>665</v>
      </c>
      <c r="M11" s="453"/>
    </row>
    <row r="12" spans="1:13" x14ac:dyDescent="0.2">
      <c r="B12" s="450" t="s">
        <v>655</v>
      </c>
      <c r="C12" s="232" t="s">
        <v>630</v>
      </c>
      <c r="D12" s="232"/>
      <c r="E12" s="232"/>
      <c r="F12" s="232"/>
      <c r="G12" s="450" t="s">
        <v>677</v>
      </c>
      <c r="H12" s="232" t="s">
        <v>676</v>
      </c>
      <c r="I12" s="232"/>
      <c r="L12" s="452" t="s">
        <v>665</v>
      </c>
      <c r="M12" s="453"/>
    </row>
    <row r="13" spans="1:13" x14ac:dyDescent="0.2">
      <c r="B13" s="450" t="s">
        <v>656</v>
      </c>
      <c r="C13" s="232" t="s">
        <v>629</v>
      </c>
      <c r="D13" s="232"/>
      <c r="E13" s="232"/>
      <c r="F13" s="232"/>
      <c r="G13" s="450" t="s">
        <v>675</v>
      </c>
      <c r="H13" s="229" t="s">
        <v>674</v>
      </c>
      <c r="L13" s="452" t="s">
        <v>665</v>
      </c>
      <c r="M13" s="453"/>
    </row>
    <row r="14" spans="1:13" x14ac:dyDescent="0.2">
      <c r="B14" s="450" t="s">
        <v>657</v>
      </c>
      <c r="C14" s="232" t="s">
        <v>628</v>
      </c>
      <c r="D14" s="232"/>
      <c r="E14" s="232"/>
      <c r="F14" s="232"/>
      <c r="G14" s="450"/>
      <c r="H14" s="232" t="s">
        <v>627</v>
      </c>
      <c r="I14" s="232"/>
      <c r="L14" s="452"/>
      <c r="M14" s="453"/>
    </row>
    <row r="15" spans="1:13" x14ac:dyDescent="0.2">
      <c r="B15" s="450"/>
      <c r="C15" s="240"/>
      <c r="D15" s="232"/>
      <c r="E15" s="232"/>
      <c r="F15" s="232"/>
      <c r="G15" s="450" t="s">
        <v>666</v>
      </c>
      <c r="H15" s="232" t="s">
        <v>626</v>
      </c>
      <c r="I15" s="232"/>
      <c r="L15" s="452" t="s">
        <v>665</v>
      </c>
      <c r="M15" s="453"/>
    </row>
    <row r="16" spans="1:13" x14ac:dyDescent="0.2">
      <c r="B16" s="450" t="s">
        <v>658</v>
      </c>
      <c r="C16" s="240" t="s">
        <v>625</v>
      </c>
      <c r="D16" s="232"/>
      <c r="E16" s="232"/>
      <c r="F16" s="232"/>
      <c r="G16" s="450"/>
      <c r="H16" s="229" t="s">
        <v>624</v>
      </c>
      <c r="L16" s="452"/>
      <c r="M16" s="453"/>
    </row>
    <row r="17" spans="2:13" x14ac:dyDescent="0.2">
      <c r="B17" s="450"/>
      <c r="C17" s="239" t="s">
        <v>623</v>
      </c>
      <c r="D17" s="232"/>
      <c r="E17" s="232"/>
      <c r="F17" s="232"/>
      <c r="G17" s="450"/>
      <c r="H17" s="232" t="s">
        <v>622</v>
      </c>
      <c r="I17" s="232"/>
      <c r="L17" s="452"/>
      <c r="M17" s="453"/>
    </row>
    <row r="18" spans="2:13" x14ac:dyDescent="0.2">
      <c r="B18" s="450" t="s">
        <v>659</v>
      </c>
      <c r="C18" s="232" t="s">
        <v>612</v>
      </c>
      <c r="D18" s="232"/>
      <c r="E18" s="232"/>
      <c r="F18" s="232"/>
      <c r="G18" s="450"/>
      <c r="H18" s="232" t="s">
        <v>621</v>
      </c>
      <c r="I18" s="232"/>
      <c r="L18" s="452"/>
      <c r="M18" s="453"/>
    </row>
    <row r="19" spans="2:13" x14ac:dyDescent="0.2">
      <c r="B19" s="450" t="s">
        <v>660</v>
      </c>
      <c r="C19" s="232" t="s">
        <v>620</v>
      </c>
      <c r="D19" s="232"/>
      <c r="E19" s="232"/>
      <c r="F19" s="232"/>
      <c r="G19" s="450" t="s">
        <v>668</v>
      </c>
      <c r="H19" s="232" t="s">
        <v>619</v>
      </c>
      <c r="I19" s="232"/>
      <c r="L19" s="452" t="s">
        <v>665</v>
      </c>
      <c r="M19" s="453"/>
    </row>
    <row r="20" spans="2:13" x14ac:dyDescent="0.2">
      <c r="B20" s="450" t="s">
        <v>661</v>
      </c>
      <c r="C20" s="232" t="s">
        <v>618</v>
      </c>
      <c r="D20" s="232"/>
      <c r="E20" s="232"/>
      <c r="F20" s="232"/>
      <c r="G20" s="450"/>
      <c r="H20" s="232" t="s">
        <v>617</v>
      </c>
      <c r="I20" s="232"/>
      <c r="L20" s="452"/>
      <c r="M20" s="453"/>
    </row>
    <row r="21" spans="2:13" x14ac:dyDescent="0.2">
      <c r="B21" s="450" t="s">
        <v>58</v>
      </c>
      <c r="C21" s="232" t="s">
        <v>616</v>
      </c>
      <c r="D21" s="232"/>
      <c r="E21" s="232"/>
      <c r="F21" s="232"/>
      <c r="G21" s="450"/>
      <c r="H21" s="229" t="s">
        <v>615</v>
      </c>
      <c r="L21" s="452"/>
      <c r="M21" s="453"/>
    </row>
    <row r="22" spans="2:13" x14ac:dyDescent="0.2">
      <c r="B22" s="450"/>
      <c r="C22" s="239" t="s">
        <v>614</v>
      </c>
      <c r="D22" s="232"/>
      <c r="E22" s="232"/>
      <c r="F22" s="232"/>
      <c r="G22" s="450"/>
      <c r="H22" s="232" t="s">
        <v>613</v>
      </c>
      <c r="I22" s="232"/>
      <c r="L22" s="452"/>
      <c r="M22" s="453"/>
    </row>
    <row r="23" spans="2:13" x14ac:dyDescent="0.2">
      <c r="B23" s="450" t="s">
        <v>56</v>
      </c>
      <c r="C23" s="232" t="s">
        <v>612</v>
      </c>
      <c r="D23" s="232"/>
      <c r="E23" s="232"/>
      <c r="F23" s="232"/>
      <c r="G23" s="450"/>
      <c r="H23" s="229" t="s">
        <v>611</v>
      </c>
      <c r="L23" s="452"/>
      <c r="M23" s="453"/>
    </row>
    <row r="24" spans="2:13" x14ac:dyDescent="0.2">
      <c r="B24" s="450" t="s">
        <v>662</v>
      </c>
      <c r="C24" s="232" t="s">
        <v>610</v>
      </c>
      <c r="D24" s="232"/>
      <c r="E24" s="232"/>
      <c r="F24" s="232"/>
      <c r="G24" s="450"/>
      <c r="L24" s="452"/>
      <c r="M24" s="453"/>
    </row>
    <row r="25" spans="2:13" x14ac:dyDescent="0.2">
      <c r="B25" s="450" t="s">
        <v>663</v>
      </c>
      <c r="C25" s="232" t="s">
        <v>609</v>
      </c>
      <c r="D25" s="232"/>
      <c r="E25" s="232"/>
      <c r="F25" s="232"/>
      <c r="G25" s="450"/>
      <c r="H25" s="232"/>
      <c r="I25" s="232"/>
      <c r="L25" s="452"/>
      <c r="M25" s="453"/>
    </row>
    <row r="26" spans="2:13" x14ac:dyDescent="0.2">
      <c r="B26" s="450" t="s">
        <v>664</v>
      </c>
      <c r="C26" s="232" t="s">
        <v>608</v>
      </c>
      <c r="D26" s="232"/>
      <c r="E26" s="232"/>
      <c r="F26" s="232"/>
      <c r="G26" s="450"/>
      <c r="H26" s="232"/>
      <c r="I26" s="232"/>
      <c r="L26" s="238"/>
      <c r="M26" s="237"/>
    </row>
    <row r="27" spans="2:13" ht="7.5" customHeight="1" x14ac:dyDescent="0.2">
      <c r="B27" s="451"/>
      <c r="C27" s="236"/>
      <c r="D27" s="236"/>
      <c r="E27" s="236"/>
      <c r="F27" s="236"/>
      <c r="G27" s="451"/>
      <c r="H27" s="236"/>
      <c r="I27" s="236"/>
      <c r="J27" s="236"/>
      <c r="K27" s="236"/>
      <c r="L27" s="235"/>
      <c r="M27" s="234"/>
    </row>
    <row r="28" spans="2:13" ht="13.5" customHeight="1" x14ac:dyDescent="0.2">
      <c r="G28" s="231"/>
    </row>
    <row r="29" spans="2:13" x14ac:dyDescent="0.2">
      <c r="B29" s="233"/>
      <c r="C29" s="229" t="s">
        <v>578</v>
      </c>
      <c r="G29" s="231"/>
    </row>
    <row r="30" spans="2:13" x14ac:dyDescent="0.2">
      <c r="G30" s="231"/>
    </row>
    <row r="31" spans="2:13" x14ac:dyDescent="0.2">
      <c r="G31" s="231"/>
    </row>
    <row r="32" spans="2:13" x14ac:dyDescent="0.2">
      <c r="G32" s="231"/>
    </row>
    <row r="33" spans="4:7" x14ac:dyDescent="0.2">
      <c r="D33" s="232"/>
      <c r="G33" s="231"/>
    </row>
    <row r="34" spans="4:7" x14ac:dyDescent="0.2">
      <c r="D34" s="232"/>
      <c r="G34" s="231"/>
    </row>
    <row r="35" spans="4:7" x14ac:dyDescent="0.2">
      <c r="G35" s="231"/>
    </row>
    <row r="36" spans="4:7" x14ac:dyDescent="0.2">
      <c r="G36" s="231"/>
    </row>
    <row r="37" spans="4:7" x14ac:dyDescent="0.2">
      <c r="G37" s="231"/>
    </row>
    <row r="38" spans="4:7" x14ac:dyDescent="0.2">
      <c r="G38" s="231"/>
    </row>
    <row r="39" spans="4:7" x14ac:dyDescent="0.2">
      <c r="G39" s="231"/>
    </row>
    <row r="40" spans="4:7" x14ac:dyDescent="0.2">
      <c r="G40" s="231"/>
    </row>
    <row r="41" spans="4:7" x14ac:dyDescent="0.2">
      <c r="G41" s="231"/>
    </row>
    <row r="42" spans="4:7" x14ac:dyDescent="0.2">
      <c r="G42" s="231"/>
    </row>
    <row r="43" spans="4:7" x14ac:dyDescent="0.2">
      <c r="G43" s="231"/>
    </row>
    <row r="44" spans="4:7" x14ac:dyDescent="0.2">
      <c r="G44" s="231"/>
    </row>
    <row r="45" spans="4:7" x14ac:dyDescent="0.2">
      <c r="G45" s="231"/>
    </row>
    <row r="46" spans="4:7" x14ac:dyDescent="0.2">
      <c r="G46" s="231"/>
    </row>
    <row r="47" spans="4:7" x14ac:dyDescent="0.2">
      <c r="G47" s="231"/>
    </row>
    <row r="48" spans="4:7" x14ac:dyDescent="0.2">
      <c r="G48" s="231"/>
    </row>
    <row r="49" spans="7:7" x14ac:dyDescent="0.2">
      <c r="G49" s="231"/>
    </row>
    <row r="50" spans="7:7" x14ac:dyDescent="0.2">
      <c r="G50" s="231"/>
    </row>
    <row r="51" spans="7:7" x14ac:dyDescent="0.2">
      <c r="G51" s="231"/>
    </row>
    <row r="52" spans="7:7" x14ac:dyDescent="0.2">
      <c r="G52" s="231"/>
    </row>
    <row r="53" spans="7:7" x14ac:dyDescent="0.2">
      <c r="G53" s="231"/>
    </row>
    <row r="54" spans="7:7" x14ac:dyDescent="0.2">
      <c r="G54" s="231"/>
    </row>
    <row r="55" spans="7:7" x14ac:dyDescent="0.2">
      <c r="G55" s="231"/>
    </row>
    <row r="56" spans="7:7" x14ac:dyDescent="0.2">
      <c r="G56" s="231"/>
    </row>
    <row r="57" spans="7:7" x14ac:dyDescent="0.2">
      <c r="G57" s="231"/>
    </row>
    <row r="58" spans="7:7" x14ac:dyDescent="0.2">
      <c r="G58" s="231"/>
    </row>
    <row r="59" spans="7:7" x14ac:dyDescent="0.2">
      <c r="G59" s="231"/>
    </row>
    <row r="60" spans="7:7" x14ac:dyDescent="0.2">
      <c r="G60" s="231"/>
    </row>
    <row r="61" spans="7:7" x14ac:dyDescent="0.2">
      <c r="G61" s="231"/>
    </row>
    <row r="62" spans="7:7" x14ac:dyDescent="0.2">
      <c r="G62" s="231"/>
    </row>
    <row r="63" spans="7:7" x14ac:dyDescent="0.2">
      <c r="G63" s="231"/>
    </row>
    <row r="64" spans="7:7" x14ac:dyDescent="0.2">
      <c r="G64" s="231"/>
    </row>
    <row r="65" spans="7:7" x14ac:dyDescent="0.2">
      <c r="G65" s="231"/>
    </row>
    <row r="66" spans="7:7" x14ac:dyDescent="0.2">
      <c r="G66" s="231"/>
    </row>
    <row r="67" spans="7:7" x14ac:dyDescent="0.2">
      <c r="G67" s="231"/>
    </row>
    <row r="68" spans="7:7" x14ac:dyDescent="0.2">
      <c r="G68" s="231"/>
    </row>
    <row r="69" spans="7:7" x14ac:dyDescent="0.2">
      <c r="G69" s="231"/>
    </row>
    <row r="70" spans="7:7" x14ac:dyDescent="0.2">
      <c r="G70" s="231"/>
    </row>
    <row r="71" spans="7:7" x14ac:dyDescent="0.2">
      <c r="G71" s="231"/>
    </row>
    <row r="72" spans="7:7" x14ac:dyDescent="0.2">
      <c r="G72" s="231"/>
    </row>
    <row r="73" spans="7:7" x14ac:dyDescent="0.2">
      <c r="G73" s="231"/>
    </row>
    <row r="74" spans="7:7" x14ac:dyDescent="0.2">
      <c r="G74" s="231"/>
    </row>
    <row r="75" spans="7:7" x14ac:dyDescent="0.2">
      <c r="G75" s="231"/>
    </row>
    <row r="76" spans="7:7" x14ac:dyDescent="0.2">
      <c r="G76" s="231"/>
    </row>
    <row r="77" spans="7:7" x14ac:dyDescent="0.2">
      <c r="G77" s="231"/>
    </row>
    <row r="78" spans="7:7" x14ac:dyDescent="0.2">
      <c r="G78" s="231"/>
    </row>
    <row r="79" spans="7:7" x14ac:dyDescent="0.2">
      <c r="G79" s="231"/>
    </row>
    <row r="80" spans="7:7" x14ac:dyDescent="0.2">
      <c r="G80" s="231"/>
    </row>
    <row r="81" spans="7:7" x14ac:dyDescent="0.2">
      <c r="G81" s="231"/>
    </row>
    <row r="82" spans="7:7" x14ac:dyDescent="0.2">
      <c r="G82" s="231"/>
    </row>
    <row r="83" spans="7:7" x14ac:dyDescent="0.2">
      <c r="G83" s="231"/>
    </row>
    <row r="84" spans="7:7" x14ac:dyDescent="0.2">
      <c r="G84" s="231"/>
    </row>
    <row r="85" spans="7:7" x14ac:dyDescent="0.2">
      <c r="G85" s="231"/>
    </row>
    <row r="86" spans="7:7" x14ac:dyDescent="0.2">
      <c r="G86" s="231"/>
    </row>
    <row r="87" spans="7:7" x14ac:dyDescent="0.2">
      <c r="G87" s="231"/>
    </row>
    <row r="88" spans="7:7" x14ac:dyDescent="0.2">
      <c r="G88" s="231"/>
    </row>
    <row r="89" spans="7:7" x14ac:dyDescent="0.2">
      <c r="G89" s="231"/>
    </row>
    <row r="90" spans="7:7" x14ac:dyDescent="0.2">
      <c r="G90" s="231"/>
    </row>
    <row r="91" spans="7:7" x14ac:dyDescent="0.2">
      <c r="G91" s="231"/>
    </row>
    <row r="92" spans="7:7" x14ac:dyDescent="0.2">
      <c r="G92" s="231"/>
    </row>
    <row r="93" spans="7:7" x14ac:dyDescent="0.2">
      <c r="G93" s="231"/>
    </row>
    <row r="94" spans="7:7" x14ac:dyDescent="0.2">
      <c r="G94" s="231"/>
    </row>
    <row r="95" spans="7:7" x14ac:dyDescent="0.2">
      <c r="G95" s="231"/>
    </row>
    <row r="96" spans="7:7" x14ac:dyDescent="0.2">
      <c r="G96" s="231"/>
    </row>
    <row r="97" spans="7:7" x14ac:dyDescent="0.2">
      <c r="G97" s="231"/>
    </row>
    <row r="98" spans="7:7" x14ac:dyDescent="0.2">
      <c r="G98" s="231"/>
    </row>
    <row r="99" spans="7:7" x14ac:dyDescent="0.2">
      <c r="G99" s="231"/>
    </row>
    <row r="100" spans="7:7" x14ac:dyDescent="0.2">
      <c r="G100" s="231"/>
    </row>
    <row r="101" spans="7:7" x14ac:dyDescent="0.2">
      <c r="G101" s="231"/>
    </row>
    <row r="102" spans="7:7" x14ac:dyDescent="0.2">
      <c r="G102" s="231"/>
    </row>
    <row r="103" spans="7:7" x14ac:dyDescent="0.2">
      <c r="G103" s="231"/>
    </row>
    <row r="104" spans="7:7" x14ac:dyDescent="0.2">
      <c r="G104" s="231"/>
    </row>
    <row r="105" spans="7:7" x14ac:dyDescent="0.2">
      <c r="G105" s="231"/>
    </row>
    <row r="106" spans="7:7" x14ac:dyDescent="0.2">
      <c r="G106" s="231"/>
    </row>
    <row r="107" spans="7:7" x14ac:dyDescent="0.2">
      <c r="G107" s="231"/>
    </row>
    <row r="108" spans="7:7" x14ac:dyDescent="0.2">
      <c r="G108" s="231"/>
    </row>
    <row r="109" spans="7:7" x14ac:dyDescent="0.2">
      <c r="G109" s="231"/>
    </row>
    <row r="110" spans="7:7" x14ac:dyDescent="0.2">
      <c r="G110" s="231"/>
    </row>
    <row r="111" spans="7:7" x14ac:dyDescent="0.2">
      <c r="G111" s="231"/>
    </row>
    <row r="112" spans="7:7" x14ac:dyDescent="0.2">
      <c r="G112" s="231"/>
    </row>
    <row r="113" spans="7:7" x14ac:dyDescent="0.2">
      <c r="G113" s="231"/>
    </row>
    <row r="114" spans="7:7" x14ac:dyDescent="0.2">
      <c r="G114" s="231"/>
    </row>
    <row r="115" spans="7:7" x14ac:dyDescent="0.2">
      <c r="G115" s="231"/>
    </row>
    <row r="116" spans="7:7" x14ac:dyDescent="0.2">
      <c r="G116" s="231"/>
    </row>
    <row r="117" spans="7:7" x14ac:dyDescent="0.2">
      <c r="G117" s="231"/>
    </row>
    <row r="118" spans="7:7" x14ac:dyDescent="0.2">
      <c r="G118" s="231"/>
    </row>
    <row r="119" spans="7:7" x14ac:dyDescent="0.2">
      <c r="G119" s="231"/>
    </row>
    <row r="120" spans="7:7" x14ac:dyDescent="0.2">
      <c r="G120" s="231"/>
    </row>
    <row r="121" spans="7:7" x14ac:dyDescent="0.2">
      <c r="G121" s="231"/>
    </row>
    <row r="122" spans="7:7" x14ac:dyDescent="0.2">
      <c r="G122" s="231"/>
    </row>
    <row r="123" spans="7:7" x14ac:dyDescent="0.2">
      <c r="G123" s="231"/>
    </row>
    <row r="124" spans="7:7" x14ac:dyDescent="0.2">
      <c r="G124" s="231"/>
    </row>
    <row r="125" spans="7:7" x14ac:dyDescent="0.2">
      <c r="G125" s="231"/>
    </row>
    <row r="126" spans="7:7" x14ac:dyDescent="0.2">
      <c r="G126" s="231"/>
    </row>
    <row r="127" spans="7:7" x14ac:dyDescent="0.2">
      <c r="G127" s="231"/>
    </row>
    <row r="128" spans="7:7" x14ac:dyDescent="0.2">
      <c r="G128" s="231"/>
    </row>
    <row r="129" spans="7:7" x14ac:dyDescent="0.2">
      <c r="G129" s="231"/>
    </row>
    <row r="130" spans="7:7" x14ac:dyDescent="0.2">
      <c r="G130" s="231"/>
    </row>
    <row r="131" spans="7:7" x14ac:dyDescent="0.2">
      <c r="G131" s="231"/>
    </row>
    <row r="132" spans="7:7" x14ac:dyDescent="0.2">
      <c r="G132" s="231"/>
    </row>
    <row r="133" spans="7:7" x14ac:dyDescent="0.2">
      <c r="G133" s="231"/>
    </row>
    <row r="134" spans="7:7" x14ac:dyDescent="0.2">
      <c r="G134" s="231"/>
    </row>
    <row r="135" spans="7:7" x14ac:dyDescent="0.2">
      <c r="G135" s="231"/>
    </row>
    <row r="136" spans="7:7" x14ac:dyDescent="0.2">
      <c r="G136" s="231"/>
    </row>
    <row r="137" spans="7:7" x14ac:dyDescent="0.2">
      <c r="G137" s="231"/>
    </row>
    <row r="138" spans="7:7" x14ac:dyDescent="0.2">
      <c r="G138" s="231"/>
    </row>
    <row r="139" spans="7:7" x14ac:dyDescent="0.2">
      <c r="G139" s="231"/>
    </row>
  </sheetData>
  <mergeCells count="2">
    <mergeCell ref="C1:L1"/>
    <mergeCell ref="H7:K7"/>
  </mergeCell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workbookViewId="0">
      <selection activeCell="B6" sqref="B6:E8 C12:E14"/>
    </sheetView>
  </sheetViews>
  <sheetFormatPr baseColWidth="10" defaultRowHeight="10.199999999999999" x14ac:dyDescent="0.3"/>
  <cols>
    <col min="1" max="2" width="10.77734375" style="1" customWidth="1"/>
    <col min="3" max="3" width="40.77734375" style="1" customWidth="1"/>
    <col min="4" max="5" width="10.77734375" style="1" customWidth="1"/>
    <col min="6" max="16384" width="11.5546875" style="1"/>
  </cols>
  <sheetData>
    <row r="1" spans="1:5" ht="13.2" x14ac:dyDescent="0.3">
      <c r="A1" s="333" t="s">
        <v>130</v>
      </c>
      <c r="B1" s="277"/>
      <c r="C1" s="277"/>
      <c r="D1" s="277"/>
      <c r="E1" s="61" t="s">
        <v>129</v>
      </c>
    </row>
    <row r="2" spans="1:5" ht="13.2" x14ac:dyDescent="0.3">
      <c r="A2" s="282" t="s">
        <v>332</v>
      </c>
      <c r="B2" s="283"/>
      <c r="C2" s="283"/>
      <c r="D2" s="283"/>
      <c r="E2" s="96" t="s">
        <v>331</v>
      </c>
    </row>
    <row r="3" spans="1:5" ht="13.2" x14ac:dyDescent="0.3">
      <c r="A3" s="363" t="s">
        <v>330</v>
      </c>
      <c r="B3" s="364"/>
      <c r="C3" s="364"/>
      <c r="D3" s="364"/>
      <c r="E3" s="101" t="s">
        <v>329</v>
      </c>
    </row>
    <row r="7" spans="1:5" ht="13.2" x14ac:dyDescent="0.3">
      <c r="B7" s="280" t="s">
        <v>73</v>
      </c>
      <c r="C7" s="312"/>
      <c r="D7" s="312"/>
    </row>
    <row r="8" spans="1:5" ht="13.2" x14ac:dyDescent="0.3">
      <c r="B8" s="396">
        <v>951</v>
      </c>
      <c r="C8" s="393"/>
      <c r="D8" s="394"/>
    </row>
    <row r="9" spans="1:5" ht="13.2" x14ac:dyDescent="0.3">
      <c r="B9" s="386" t="s">
        <v>328</v>
      </c>
      <c r="C9" s="387"/>
      <c r="D9" s="388"/>
    </row>
    <row r="10" spans="1:5" ht="13.2" x14ac:dyDescent="0.3">
      <c r="B10" s="392" t="s">
        <v>118</v>
      </c>
      <c r="C10" s="393"/>
      <c r="D10" s="394"/>
    </row>
    <row r="11" spans="1:5" ht="13.2" x14ac:dyDescent="0.3">
      <c r="B11" s="389">
        <v>84985433</v>
      </c>
      <c r="C11" s="390"/>
      <c r="D11" s="391"/>
    </row>
    <row r="12" spans="1:5" ht="13.2" x14ac:dyDescent="0.3">
      <c r="B12" s="100"/>
      <c r="C12" s="99"/>
      <c r="D12" s="99"/>
    </row>
    <row r="13" spans="1:5" ht="13.2" x14ac:dyDescent="0.3">
      <c r="B13" s="100"/>
      <c r="C13" s="99"/>
      <c r="D13" s="99"/>
    </row>
    <row r="15" spans="1:5" ht="13.2" x14ac:dyDescent="0.3">
      <c r="B15" s="280" t="s">
        <v>73</v>
      </c>
      <c r="C15" s="312"/>
      <c r="D15" s="312"/>
    </row>
    <row r="16" spans="1:5" ht="13.2" x14ac:dyDescent="0.3">
      <c r="B16" s="392">
        <v>954</v>
      </c>
      <c r="C16" s="393"/>
      <c r="D16" s="394"/>
    </row>
    <row r="17" spans="2:4" ht="13.2" x14ac:dyDescent="0.3">
      <c r="B17" s="395" t="s">
        <v>327</v>
      </c>
      <c r="C17" s="387"/>
      <c r="D17" s="388"/>
    </row>
    <row r="18" spans="2:4" ht="13.2" x14ac:dyDescent="0.3">
      <c r="B18" s="392" t="s">
        <v>118</v>
      </c>
      <c r="C18" s="393"/>
      <c r="D18" s="394"/>
    </row>
    <row r="19" spans="2:4" ht="13.2" x14ac:dyDescent="0.3">
      <c r="B19" s="389">
        <v>2000000</v>
      </c>
      <c r="C19" s="390"/>
      <c r="D19" s="391"/>
    </row>
  </sheetData>
  <mergeCells count="13">
    <mergeCell ref="A1:D1"/>
    <mergeCell ref="A2:D2"/>
    <mergeCell ref="A3:D3"/>
    <mergeCell ref="B7:D7"/>
    <mergeCell ref="B8:D8"/>
    <mergeCell ref="B9:D9"/>
    <mergeCell ref="B19:D19"/>
    <mergeCell ref="B10:D10"/>
    <mergeCell ref="B11:D11"/>
    <mergeCell ref="B15:D15"/>
    <mergeCell ref="B16:D16"/>
    <mergeCell ref="B17:D17"/>
    <mergeCell ref="B18:D18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workbookViewId="0">
      <selection activeCell="F28" sqref="F28"/>
    </sheetView>
  </sheetViews>
  <sheetFormatPr baseColWidth="10" defaultRowHeight="10.199999999999999" x14ac:dyDescent="0.3"/>
  <cols>
    <col min="1" max="1" width="12.77734375" style="1" customWidth="1"/>
    <col min="2" max="2" width="40.77734375" style="2" customWidth="1"/>
    <col min="3" max="6" width="18.77734375" style="1" customWidth="1"/>
    <col min="7" max="16384" width="11.5546875" style="1"/>
  </cols>
  <sheetData>
    <row r="1" spans="1:6" ht="13.2" x14ac:dyDescent="0.3">
      <c r="A1" s="276" t="s">
        <v>130</v>
      </c>
      <c r="B1" s="277"/>
      <c r="C1" s="277"/>
      <c r="D1" s="277"/>
      <c r="E1" s="277"/>
      <c r="F1" s="61" t="s">
        <v>129</v>
      </c>
    </row>
    <row r="2" spans="1:6" ht="13.2" x14ac:dyDescent="0.3">
      <c r="A2" s="276" t="s">
        <v>326</v>
      </c>
      <c r="B2" s="277"/>
      <c r="C2" s="277"/>
      <c r="D2" s="277"/>
      <c r="E2" s="277"/>
      <c r="F2" s="61" t="s">
        <v>325</v>
      </c>
    </row>
    <row r="3" spans="1:6" x14ac:dyDescent="0.3">
      <c r="A3" s="24"/>
      <c r="B3" s="25"/>
      <c r="C3" s="24"/>
      <c r="D3" s="24"/>
      <c r="E3" s="24"/>
      <c r="F3" s="24"/>
    </row>
    <row r="4" spans="1:6" ht="13.2" x14ac:dyDescent="0.3">
      <c r="A4" s="96"/>
      <c r="B4" s="137"/>
      <c r="C4" s="282" t="s">
        <v>324</v>
      </c>
      <c r="D4" s="283"/>
      <c r="E4" s="282" t="s">
        <v>324</v>
      </c>
      <c r="F4" s="283"/>
    </row>
    <row r="5" spans="1:6" ht="13.2" x14ac:dyDescent="0.3">
      <c r="A5" s="136" t="s">
        <v>323</v>
      </c>
      <c r="B5" s="135" t="s">
        <v>322</v>
      </c>
      <c r="C5" s="363" t="s">
        <v>321</v>
      </c>
      <c r="D5" s="364"/>
      <c r="E5" s="363" t="s">
        <v>320</v>
      </c>
      <c r="F5" s="364"/>
    </row>
    <row r="6" spans="1:6" x14ac:dyDescent="0.3">
      <c r="A6" s="101"/>
      <c r="B6" s="65"/>
      <c r="C6" s="101" t="s">
        <v>74</v>
      </c>
      <c r="D6" s="101" t="s">
        <v>73</v>
      </c>
      <c r="E6" s="101" t="s">
        <v>74</v>
      </c>
      <c r="F6" s="101" t="s">
        <v>73</v>
      </c>
    </row>
    <row r="7" spans="1:6" x14ac:dyDescent="0.3">
      <c r="A7" s="128" t="s">
        <v>319</v>
      </c>
      <c r="B7" s="59" t="s">
        <v>318</v>
      </c>
      <c r="C7" s="43">
        <f>SUM(C8:C17)</f>
        <v>0</v>
      </c>
      <c r="D7" s="124">
        <f>SUM(D8:D17)</f>
        <v>0</v>
      </c>
      <c r="E7" s="43">
        <f>SUM(E8:E17)</f>
        <v>3395261146</v>
      </c>
      <c r="F7" s="43">
        <f>SUM(F8:F17)</f>
        <v>3389750159</v>
      </c>
    </row>
    <row r="8" spans="1:6" x14ac:dyDescent="0.3">
      <c r="A8" s="132" t="s">
        <v>317</v>
      </c>
      <c r="B8" s="40" t="s">
        <v>316</v>
      </c>
      <c r="C8" s="39">
        <v>0</v>
      </c>
      <c r="D8" s="131">
        <v>0</v>
      </c>
      <c r="E8" s="39">
        <v>888400880</v>
      </c>
      <c r="F8" s="39">
        <v>2635530750</v>
      </c>
    </row>
    <row r="9" spans="1:6" x14ac:dyDescent="0.3">
      <c r="A9" s="132" t="s">
        <v>315</v>
      </c>
      <c r="B9" s="40" t="s">
        <v>314</v>
      </c>
      <c r="C9" s="39">
        <v>0</v>
      </c>
      <c r="D9" s="131">
        <v>0</v>
      </c>
      <c r="E9" s="39">
        <v>2088305</v>
      </c>
      <c r="F9" s="39">
        <v>0</v>
      </c>
    </row>
    <row r="10" spans="1:6" x14ac:dyDescent="0.3">
      <c r="A10" s="132" t="s">
        <v>313</v>
      </c>
      <c r="B10" s="40" t="s">
        <v>312</v>
      </c>
      <c r="C10" s="39">
        <v>0</v>
      </c>
      <c r="D10" s="131">
        <v>0</v>
      </c>
      <c r="E10" s="39">
        <v>339441101</v>
      </c>
      <c r="F10" s="39">
        <v>40000000</v>
      </c>
    </row>
    <row r="11" spans="1:6" x14ac:dyDescent="0.3">
      <c r="A11" s="132" t="s">
        <v>311</v>
      </c>
      <c r="B11" s="40" t="s">
        <v>310</v>
      </c>
      <c r="C11" s="39">
        <v>0</v>
      </c>
      <c r="D11" s="131">
        <v>0</v>
      </c>
      <c r="E11" s="39">
        <v>294718636</v>
      </c>
      <c r="F11" s="39">
        <v>34000000</v>
      </c>
    </row>
    <row r="12" spans="1:6" x14ac:dyDescent="0.3">
      <c r="A12" s="132" t="s">
        <v>309</v>
      </c>
      <c r="B12" s="40" t="s">
        <v>308</v>
      </c>
      <c r="C12" s="39">
        <v>0</v>
      </c>
      <c r="D12" s="131">
        <v>0</v>
      </c>
      <c r="E12" s="39">
        <v>0</v>
      </c>
      <c r="F12" s="39">
        <v>0</v>
      </c>
    </row>
    <row r="13" spans="1:6" x14ac:dyDescent="0.3">
      <c r="A13" s="132" t="s">
        <v>307</v>
      </c>
      <c r="B13" s="40" t="s">
        <v>306</v>
      </c>
      <c r="C13" s="39">
        <v>0</v>
      </c>
      <c r="D13" s="131">
        <v>0</v>
      </c>
      <c r="E13" s="39">
        <v>399560000</v>
      </c>
      <c r="F13" s="39">
        <v>239288000</v>
      </c>
    </row>
    <row r="14" spans="1:6" x14ac:dyDescent="0.3">
      <c r="A14" s="132" t="s">
        <v>305</v>
      </c>
      <c r="B14" s="40" t="s">
        <v>304</v>
      </c>
      <c r="C14" s="39">
        <v>0</v>
      </c>
      <c r="D14" s="131">
        <v>0</v>
      </c>
      <c r="E14" s="39">
        <v>56521372</v>
      </c>
      <c r="F14" s="39">
        <v>7159045</v>
      </c>
    </row>
    <row r="15" spans="1:6" x14ac:dyDescent="0.3">
      <c r="A15" s="132" t="s">
        <v>303</v>
      </c>
      <c r="B15" s="40" t="s">
        <v>302</v>
      </c>
      <c r="C15" s="39">
        <v>0</v>
      </c>
      <c r="D15" s="131">
        <v>0</v>
      </c>
      <c r="E15" s="39">
        <v>175133589</v>
      </c>
      <c r="F15" s="39">
        <v>34375705</v>
      </c>
    </row>
    <row r="16" spans="1:6" x14ac:dyDescent="0.3">
      <c r="A16" s="132" t="s">
        <v>301</v>
      </c>
      <c r="B16" s="40" t="s">
        <v>300</v>
      </c>
      <c r="C16" s="39">
        <v>0</v>
      </c>
      <c r="D16" s="131">
        <v>0</v>
      </c>
      <c r="E16" s="39">
        <v>871454286</v>
      </c>
      <c r="F16" s="39">
        <v>352073771</v>
      </c>
    </row>
    <row r="17" spans="1:6" x14ac:dyDescent="0.3">
      <c r="A17" s="134" t="s">
        <v>299</v>
      </c>
      <c r="B17" s="103" t="s">
        <v>298</v>
      </c>
      <c r="C17" s="102">
        <v>0</v>
      </c>
      <c r="D17" s="133">
        <v>0</v>
      </c>
      <c r="E17" s="102">
        <v>367942977</v>
      </c>
      <c r="F17" s="102">
        <v>47322888</v>
      </c>
    </row>
    <row r="18" spans="1:6" x14ac:dyDescent="0.3">
      <c r="A18" s="128" t="s">
        <v>297</v>
      </c>
      <c r="B18" s="59" t="s">
        <v>296</v>
      </c>
      <c r="C18" s="124">
        <f>SUM(C19:C25)</f>
        <v>0</v>
      </c>
      <c r="D18" s="124">
        <f>SUM(D19:D25)</f>
        <v>0</v>
      </c>
      <c r="E18" s="43">
        <f>SUM(E19:E25)</f>
        <v>0</v>
      </c>
      <c r="F18" s="43">
        <f>SUM(F19:F25)</f>
        <v>90496420</v>
      </c>
    </row>
    <row r="19" spans="1:6" x14ac:dyDescent="0.3">
      <c r="A19" s="132" t="s">
        <v>295</v>
      </c>
      <c r="B19" s="40" t="s">
        <v>294</v>
      </c>
      <c r="C19" s="131">
        <v>0</v>
      </c>
      <c r="D19" s="131">
        <v>0</v>
      </c>
      <c r="E19" s="39">
        <v>0</v>
      </c>
      <c r="F19" s="39">
        <v>0</v>
      </c>
    </row>
    <row r="20" spans="1:6" x14ac:dyDescent="0.3">
      <c r="A20" s="132" t="s">
        <v>293</v>
      </c>
      <c r="B20" s="40" t="s">
        <v>191</v>
      </c>
      <c r="C20" s="131">
        <v>0</v>
      </c>
      <c r="D20" s="131">
        <v>0</v>
      </c>
      <c r="E20" s="39">
        <v>0</v>
      </c>
      <c r="F20" s="39">
        <v>0</v>
      </c>
    </row>
    <row r="21" spans="1:6" x14ac:dyDescent="0.3">
      <c r="A21" s="132" t="s">
        <v>292</v>
      </c>
      <c r="B21" s="40" t="s">
        <v>291</v>
      </c>
      <c r="C21" s="131">
        <v>0</v>
      </c>
      <c r="D21" s="131">
        <v>0</v>
      </c>
      <c r="E21" s="39">
        <v>0</v>
      </c>
      <c r="F21" s="39">
        <v>88496420</v>
      </c>
    </row>
    <row r="22" spans="1:6" x14ac:dyDescent="0.3">
      <c r="A22" s="132" t="s">
        <v>290</v>
      </c>
      <c r="B22" s="40" t="s">
        <v>289</v>
      </c>
      <c r="C22" s="131">
        <v>0</v>
      </c>
      <c r="D22" s="131">
        <v>0</v>
      </c>
      <c r="E22" s="39">
        <v>0</v>
      </c>
      <c r="F22" s="39">
        <v>0</v>
      </c>
    </row>
    <row r="23" spans="1:6" x14ac:dyDescent="0.3">
      <c r="A23" s="132" t="s">
        <v>288</v>
      </c>
      <c r="B23" s="40" t="s">
        <v>287</v>
      </c>
      <c r="C23" s="131">
        <v>0</v>
      </c>
      <c r="D23" s="131">
        <v>0</v>
      </c>
      <c r="E23" s="39">
        <v>0</v>
      </c>
      <c r="F23" s="39">
        <v>0</v>
      </c>
    </row>
    <row r="24" spans="1:6" x14ac:dyDescent="0.3">
      <c r="A24" s="132" t="s">
        <v>286</v>
      </c>
      <c r="B24" s="40" t="s">
        <v>285</v>
      </c>
      <c r="C24" s="131">
        <v>0</v>
      </c>
      <c r="D24" s="131">
        <v>0</v>
      </c>
      <c r="E24" s="39">
        <v>0</v>
      </c>
      <c r="F24" s="39">
        <v>0</v>
      </c>
    </row>
    <row r="25" spans="1:6" x14ac:dyDescent="0.3">
      <c r="A25" s="130" t="s">
        <v>284</v>
      </c>
      <c r="B25" s="106" t="s">
        <v>283</v>
      </c>
      <c r="C25" s="129">
        <v>0</v>
      </c>
      <c r="D25" s="129">
        <v>0</v>
      </c>
      <c r="E25" s="105">
        <v>0</v>
      </c>
      <c r="F25" s="105">
        <v>2000000</v>
      </c>
    </row>
    <row r="26" spans="1:6" x14ac:dyDescent="0.3">
      <c r="A26" s="128" t="s">
        <v>282</v>
      </c>
      <c r="B26" s="59" t="s">
        <v>281</v>
      </c>
      <c r="C26" s="43">
        <v>0</v>
      </c>
      <c r="D26" s="124">
        <v>0</v>
      </c>
      <c r="E26" s="43">
        <v>0</v>
      </c>
      <c r="F26" s="124">
        <v>0</v>
      </c>
    </row>
    <row r="27" spans="1:6" x14ac:dyDescent="0.3">
      <c r="A27" s="127" t="s">
        <v>280</v>
      </c>
      <c r="B27" s="126" t="s">
        <v>125</v>
      </c>
      <c r="C27" s="125">
        <v>0</v>
      </c>
      <c r="D27" s="125">
        <v>0</v>
      </c>
      <c r="E27" s="54">
        <v>84985433</v>
      </c>
      <c r="F27" s="125">
        <v>0</v>
      </c>
    </row>
    <row r="28" spans="1:6" ht="13.2" x14ac:dyDescent="0.3">
      <c r="A28" s="361" t="s">
        <v>279</v>
      </c>
      <c r="B28" s="362"/>
      <c r="C28" s="43">
        <f>C27+C26+C18+C7</f>
        <v>0</v>
      </c>
      <c r="D28" s="124">
        <f>D27+D26+D18+D7</f>
        <v>0</v>
      </c>
      <c r="E28" s="43">
        <f>E27+E26+E18+E7</f>
        <v>3480246579</v>
      </c>
      <c r="F28" s="43">
        <f>F27+F26+F18+F7</f>
        <v>3480246579</v>
      </c>
    </row>
    <row r="29" spans="1:6" ht="10.050000000000001" customHeight="1" x14ac:dyDescent="0.3">
      <c r="A29" s="360" t="s">
        <v>278</v>
      </c>
      <c r="B29" s="360"/>
      <c r="C29" s="360"/>
      <c r="D29" s="360"/>
      <c r="E29" s="360"/>
      <c r="F29" s="360"/>
    </row>
  </sheetData>
  <mergeCells count="8">
    <mergeCell ref="A29:F29"/>
    <mergeCell ref="A28:B28"/>
    <mergeCell ref="A1:E1"/>
    <mergeCell ref="A2:E2"/>
    <mergeCell ref="C4:D4"/>
    <mergeCell ref="E4:F4"/>
    <mergeCell ref="C5:D5"/>
    <mergeCell ref="E5:F5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workbookViewId="0">
      <selection activeCell="A67" sqref="A67:F67"/>
    </sheetView>
  </sheetViews>
  <sheetFormatPr baseColWidth="10" defaultRowHeight="10.199999999999999" x14ac:dyDescent="0.3"/>
  <cols>
    <col min="1" max="1" width="6.77734375" style="1" customWidth="1"/>
    <col min="2" max="2" width="30.77734375" style="2" customWidth="1"/>
    <col min="3" max="256" width="15.77734375" style="1" customWidth="1"/>
    <col min="257" max="16384" width="11.5546875" style="1"/>
  </cols>
  <sheetData>
    <row r="1" spans="1:9" s="25" customFormat="1" ht="13.2" x14ac:dyDescent="0.3">
      <c r="A1" s="371" t="s">
        <v>130</v>
      </c>
      <c r="B1" s="372"/>
      <c r="C1" s="372"/>
      <c r="D1" s="372"/>
      <c r="E1" s="372"/>
      <c r="F1" s="372"/>
      <c r="G1" s="372"/>
      <c r="H1" s="372"/>
      <c r="I1" s="123" t="s">
        <v>129</v>
      </c>
    </row>
    <row r="2" spans="1:9" s="25" customFormat="1" ht="13.2" x14ac:dyDescent="0.3">
      <c r="A2" s="373" t="s">
        <v>190</v>
      </c>
      <c r="B2" s="374"/>
      <c r="C2" s="374"/>
      <c r="D2" s="374"/>
      <c r="E2" s="374"/>
      <c r="F2" s="374"/>
      <c r="G2" s="374"/>
      <c r="H2" s="374"/>
      <c r="I2" s="118" t="s">
        <v>277</v>
      </c>
    </row>
    <row r="3" spans="1:9" s="25" customFormat="1" ht="13.2" x14ac:dyDescent="0.3">
      <c r="A3" s="375" t="s">
        <v>188</v>
      </c>
      <c r="B3" s="376"/>
      <c r="C3" s="376"/>
      <c r="D3" s="376"/>
      <c r="E3" s="376"/>
      <c r="F3" s="376"/>
      <c r="G3" s="376"/>
      <c r="H3" s="376"/>
      <c r="I3" s="65"/>
    </row>
    <row r="4" spans="1:9" s="25" customFormat="1" x14ac:dyDescent="0.3"/>
    <row r="5" spans="1:9" s="25" customFormat="1" ht="13.2" x14ac:dyDescent="0.3">
      <c r="A5" s="377" t="s">
        <v>276</v>
      </c>
      <c r="B5" s="378"/>
      <c r="C5" s="378"/>
      <c r="D5" s="378"/>
      <c r="E5" s="378"/>
      <c r="F5" s="378"/>
      <c r="G5" s="378"/>
      <c r="H5" s="122" t="s">
        <v>186</v>
      </c>
      <c r="I5" s="121">
        <v>0</v>
      </c>
    </row>
    <row r="6" spans="1:9" s="112" customFormat="1" ht="9.6" x14ac:dyDescent="0.3">
      <c r="A6" s="114" t="s">
        <v>72</v>
      </c>
      <c r="B6" s="114"/>
      <c r="C6" s="114">
        <v>1</v>
      </c>
      <c r="D6" s="114">
        <v>2</v>
      </c>
      <c r="E6" s="114">
        <v>3</v>
      </c>
      <c r="F6" s="114">
        <v>4</v>
      </c>
      <c r="G6" s="114">
        <v>5</v>
      </c>
      <c r="H6" s="120">
        <v>8</v>
      </c>
      <c r="I6" s="120" t="s">
        <v>88</v>
      </c>
    </row>
    <row r="7" spans="1:9" s="112" customFormat="1" ht="38.4" x14ac:dyDescent="0.3">
      <c r="A7" s="113" t="s">
        <v>179</v>
      </c>
      <c r="B7" s="113" t="s">
        <v>0</v>
      </c>
      <c r="C7" s="113" t="s">
        <v>275</v>
      </c>
      <c r="D7" s="113" t="s">
        <v>274</v>
      </c>
      <c r="E7" s="113" t="s">
        <v>273</v>
      </c>
      <c r="F7" s="113" t="s">
        <v>272</v>
      </c>
      <c r="G7" s="113" t="s">
        <v>271</v>
      </c>
      <c r="H7" s="113" t="s">
        <v>195</v>
      </c>
      <c r="I7" s="113" t="s">
        <v>174</v>
      </c>
    </row>
    <row r="8" spans="1:9" x14ac:dyDescent="0.3">
      <c r="A8" s="111" t="s">
        <v>173</v>
      </c>
      <c r="B8" s="110"/>
      <c r="C8" s="109"/>
      <c r="D8" s="109"/>
      <c r="E8" s="109"/>
      <c r="F8" s="109"/>
      <c r="G8" s="109"/>
      <c r="H8" s="109"/>
      <c r="I8" s="109">
        <f t="shared" ref="I8:I39" si="0">SUM(C8:H8)</f>
        <v>0</v>
      </c>
    </row>
    <row r="9" spans="1:9" ht="13.2" x14ac:dyDescent="0.3">
      <c r="A9" s="367" t="s">
        <v>118</v>
      </c>
      <c r="B9" s="368"/>
      <c r="C9" s="58">
        <v>0</v>
      </c>
      <c r="D9" s="58">
        <v>340939413</v>
      </c>
      <c r="E9" s="58">
        <v>338802752</v>
      </c>
      <c r="F9" s="58">
        <v>8800000</v>
      </c>
      <c r="G9" s="58">
        <v>15670000</v>
      </c>
      <c r="H9" s="58">
        <v>184188715</v>
      </c>
      <c r="I9" s="58">
        <f t="shared" si="0"/>
        <v>888400880</v>
      </c>
    </row>
    <row r="10" spans="1:9" ht="13.2" x14ac:dyDescent="0.3">
      <c r="A10" s="369" t="s">
        <v>172</v>
      </c>
      <c r="B10" s="370"/>
      <c r="C10" s="102"/>
      <c r="D10" s="102"/>
      <c r="E10" s="102"/>
      <c r="F10" s="102"/>
      <c r="G10" s="102"/>
      <c r="H10" s="102"/>
      <c r="I10" s="102">
        <f t="shared" si="0"/>
        <v>0</v>
      </c>
    </row>
    <row r="11" spans="1:9" ht="13.2" x14ac:dyDescent="0.3">
      <c r="A11" s="369" t="s">
        <v>171</v>
      </c>
      <c r="B11" s="370"/>
      <c r="C11" s="102">
        <v>0</v>
      </c>
      <c r="D11" s="102">
        <v>340939413</v>
      </c>
      <c r="E11" s="102">
        <v>338802752</v>
      </c>
      <c r="F11" s="102">
        <v>8800000</v>
      </c>
      <c r="G11" s="102">
        <v>15670000</v>
      </c>
      <c r="H11" s="102">
        <v>184188715</v>
      </c>
      <c r="I11" s="102">
        <f t="shared" si="0"/>
        <v>888400880</v>
      </c>
    </row>
    <row r="12" spans="1:9" x14ac:dyDescent="0.3">
      <c r="A12" s="111" t="s">
        <v>170</v>
      </c>
      <c r="B12" s="110"/>
      <c r="C12" s="109"/>
      <c r="D12" s="109"/>
      <c r="E12" s="109"/>
      <c r="F12" s="109"/>
      <c r="G12" s="109"/>
      <c r="H12" s="109"/>
      <c r="I12" s="109">
        <f t="shared" si="0"/>
        <v>0</v>
      </c>
    </row>
    <row r="13" spans="1:9" ht="13.2" x14ac:dyDescent="0.3">
      <c r="A13" s="367" t="s">
        <v>118</v>
      </c>
      <c r="B13" s="368"/>
      <c r="C13" s="58">
        <v>184588305</v>
      </c>
      <c r="D13" s="58">
        <v>2056942445</v>
      </c>
      <c r="E13" s="58">
        <v>2000000</v>
      </c>
      <c r="F13" s="58">
        <v>0</v>
      </c>
      <c r="G13" s="58">
        <v>0</v>
      </c>
      <c r="H13" s="58">
        <v>392000000</v>
      </c>
      <c r="I13" s="58">
        <f t="shared" si="0"/>
        <v>2635530750</v>
      </c>
    </row>
    <row r="14" spans="1:9" ht="13.2" x14ac:dyDescent="0.3">
      <c r="A14" s="369" t="s">
        <v>169</v>
      </c>
      <c r="B14" s="370"/>
      <c r="C14" s="102">
        <v>184588305</v>
      </c>
      <c r="D14" s="102">
        <v>2056942445</v>
      </c>
      <c r="E14" s="102">
        <v>2000000</v>
      </c>
      <c r="F14" s="102">
        <v>0</v>
      </c>
      <c r="G14" s="102">
        <v>0</v>
      </c>
      <c r="H14" s="102">
        <v>392000000</v>
      </c>
      <c r="I14" s="102">
        <f t="shared" si="0"/>
        <v>2635530750</v>
      </c>
    </row>
    <row r="15" spans="1:9" x14ac:dyDescent="0.3">
      <c r="A15" s="111"/>
      <c r="B15" s="110"/>
      <c r="C15" s="109"/>
      <c r="D15" s="109"/>
      <c r="E15" s="109"/>
      <c r="F15" s="109"/>
      <c r="G15" s="109"/>
      <c r="H15" s="109"/>
      <c r="I15" s="109">
        <f t="shared" si="0"/>
        <v>0</v>
      </c>
    </row>
    <row r="16" spans="1:9" x14ac:dyDescent="0.3">
      <c r="A16" s="111" t="s">
        <v>168</v>
      </c>
      <c r="B16" s="110"/>
      <c r="C16" s="109"/>
      <c r="D16" s="109"/>
      <c r="E16" s="109"/>
      <c r="F16" s="109"/>
      <c r="G16" s="109"/>
      <c r="H16" s="109"/>
      <c r="I16" s="109">
        <f t="shared" si="0"/>
        <v>0</v>
      </c>
    </row>
    <row r="17" spans="1:9" ht="13.2" x14ac:dyDescent="0.3">
      <c r="A17" s="367" t="s">
        <v>74</v>
      </c>
      <c r="B17" s="368"/>
      <c r="C17" s="58">
        <v>0</v>
      </c>
      <c r="D17" s="58">
        <v>340939413</v>
      </c>
      <c r="E17" s="58">
        <v>338802752</v>
      </c>
      <c r="F17" s="58">
        <v>8800000</v>
      </c>
      <c r="G17" s="58">
        <v>15670000</v>
      </c>
      <c r="H17" s="58">
        <v>184188715</v>
      </c>
      <c r="I17" s="58">
        <f t="shared" si="0"/>
        <v>888400880</v>
      </c>
    </row>
    <row r="18" spans="1:9" ht="19.2" x14ac:dyDescent="0.3">
      <c r="A18" s="104">
        <v>602</v>
      </c>
      <c r="B18" s="108" t="s">
        <v>270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40000000</v>
      </c>
      <c r="I18" s="97">
        <f t="shared" si="0"/>
        <v>40000000</v>
      </c>
    </row>
    <row r="19" spans="1:9" ht="19.2" x14ac:dyDescent="0.3">
      <c r="A19" s="104">
        <v>606</v>
      </c>
      <c r="B19" s="108" t="s">
        <v>167</v>
      </c>
      <c r="C19" s="97">
        <v>0</v>
      </c>
      <c r="D19" s="97">
        <v>2410000</v>
      </c>
      <c r="E19" s="97">
        <v>5600000</v>
      </c>
      <c r="F19" s="97">
        <v>0</v>
      </c>
      <c r="G19" s="97">
        <v>0</v>
      </c>
      <c r="H19" s="97">
        <v>6473345</v>
      </c>
      <c r="I19" s="97">
        <f t="shared" si="0"/>
        <v>14483345</v>
      </c>
    </row>
    <row r="20" spans="1:9" x14ac:dyDescent="0.3">
      <c r="A20" s="104">
        <v>613</v>
      </c>
      <c r="B20" s="108" t="s">
        <v>166</v>
      </c>
      <c r="C20" s="97">
        <v>0</v>
      </c>
      <c r="D20" s="97">
        <v>2500000</v>
      </c>
      <c r="E20" s="97">
        <v>1700000</v>
      </c>
      <c r="F20" s="97">
        <v>0</v>
      </c>
      <c r="G20" s="97">
        <v>0</v>
      </c>
      <c r="H20" s="97">
        <v>2882000</v>
      </c>
      <c r="I20" s="97">
        <f t="shared" si="0"/>
        <v>7082000</v>
      </c>
    </row>
    <row r="21" spans="1:9" x14ac:dyDescent="0.3">
      <c r="A21" s="104">
        <v>614</v>
      </c>
      <c r="B21" s="108" t="s">
        <v>269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272000</v>
      </c>
      <c r="I21" s="97">
        <f t="shared" si="0"/>
        <v>272000</v>
      </c>
    </row>
    <row r="22" spans="1:9" x14ac:dyDescent="0.3">
      <c r="A22" s="104">
        <v>615</v>
      </c>
      <c r="B22" s="108" t="s">
        <v>165</v>
      </c>
      <c r="C22" s="97">
        <v>0</v>
      </c>
      <c r="D22" s="97">
        <v>2350000</v>
      </c>
      <c r="E22" s="97">
        <v>970000</v>
      </c>
      <c r="F22" s="97">
        <v>0</v>
      </c>
      <c r="G22" s="97">
        <v>0</v>
      </c>
      <c r="H22" s="97">
        <v>14397745</v>
      </c>
      <c r="I22" s="97">
        <f t="shared" si="0"/>
        <v>17717745</v>
      </c>
    </row>
    <row r="23" spans="1:9" x14ac:dyDescent="0.3">
      <c r="A23" s="104">
        <v>616</v>
      </c>
      <c r="B23" s="108" t="s">
        <v>194</v>
      </c>
      <c r="C23" s="97">
        <v>0</v>
      </c>
      <c r="D23" s="97">
        <v>15000000</v>
      </c>
      <c r="E23" s="97">
        <v>0</v>
      </c>
      <c r="F23" s="97">
        <v>0</v>
      </c>
      <c r="G23" s="97">
        <v>0</v>
      </c>
      <c r="H23" s="97">
        <v>0</v>
      </c>
      <c r="I23" s="97">
        <f t="shared" si="0"/>
        <v>15000000</v>
      </c>
    </row>
    <row r="24" spans="1:9" x14ac:dyDescent="0.3">
      <c r="A24" s="104">
        <v>617</v>
      </c>
      <c r="B24" s="108" t="s">
        <v>206</v>
      </c>
      <c r="C24" s="97">
        <v>0</v>
      </c>
      <c r="D24" s="97">
        <v>4000000</v>
      </c>
      <c r="E24" s="97">
        <v>0</v>
      </c>
      <c r="F24" s="97">
        <v>0</v>
      </c>
      <c r="G24" s="97">
        <v>0</v>
      </c>
      <c r="H24" s="97">
        <v>0</v>
      </c>
      <c r="I24" s="97">
        <f t="shared" si="0"/>
        <v>4000000</v>
      </c>
    </row>
    <row r="25" spans="1:9" x14ac:dyDescent="0.3">
      <c r="A25" s="104">
        <v>618</v>
      </c>
      <c r="B25" s="108" t="s">
        <v>164</v>
      </c>
      <c r="C25" s="97">
        <v>0</v>
      </c>
      <c r="D25" s="97">
        <v>5030000</v>
      </c>
      <c r="E25" s="97">
        <v>80000</v>
      </c>
      <c r="F25" s="97">
        <v>0</v>
      </c>
      <c r="G25" s="97">
        <v>0</v>
      </c>
      <c r="H25" s="97">
        <v>120000</v>
      </c>
      <c r="I25" s="97">
        <f t="shared" si="0"/>
        <v>5230000</v>
      </c>
    </row>
    <row r="26" spans="1:9" ht="19.2" x14ac:dyDescent="0.3">
      <c r="A26" s="104">
        <v>622</v>
      </c>
      <c r="B26" s="108" t="s">
        <v>163</v>
      </c>
      <c r="C26" s="97">
        <v>0</v>
      </c>
      <c r="D26" s="97">
        <v>4000000</v>
      </c>
      <c r="E26" s="97">
        <v>50000000</v>
      </c>
      <c r="F26" s="97">
        <v>0</v>
      </c>
      <c r="G26" s="97">
        <v>0</v>
      </c>
      <c r="H26" s="97">
        <v>0</v>
      </c>
      <c r="I26" s="97">
        <f t="shared" si="0"/>
        <v>54000000</v>
      </c>
    </row>
    <row r="27" spans="1:9" ht="19.2" x14ac:dyDescent="0.3">
      <c r="A27" s="104">
        <v>623</v>
      </c>
      <c r="B27" s="108" t="s">
        <v>162</v>
      </c>
      <c r="C27" s="97">
        <v>0</v>
      </c>
      <c r="D27" s="97">
        <v>2050000</v>
      </c>
      <c r="E27" s="97">
        <v>8900000</v>
      </c>
      <c r="F27" s="97">
        <v>0</v>
      </c>
      <c r="G27" s="97">
        <v>0</v>
      </c>
      <c r="H27" s="97">
        <v>515570</v>
      </c>
      <c r="I27" s="97">
        <f t="shared" si="0"/>
        <v>11465570</v>
      </c>
    </row>
    <row r="28" spans="1:9" ht="19.2" x14ac:dyDescent="0.3">
      <c r="A28" s="104">
        <v>624</v>
      </c>
      <c r="B28" s="108" t="s">
        <v>161</v>
      </c>
      <c r="C28" s="97">
        <v>0</v>
      </c>
      <c r="D28" s="97">
        <v>10500000</v>
      </c>
      <c r="E28" s="97">
        <v>7650000</v>
      </c>
      <c r="F28" s="97">
        <v>0</v>
      </c>
      <c r="G28" s="97">
        <v>0</v>
      </c>
      <c r="H28" s="97">
        <v>1795000</v>
      </c>
      <c r="I28" s="97">
        <f t="shared" si="0"/>
        <v>19945000</v>
      </c>
    </row>
    <row r="29" spans="1:9" x14ac:dyDescent="0.3">
      <c r="A29" s="104">
        <v>625</v>
      </c>
      <c r="B29" s="108" t="s">
        <v>205</v>
      </c>
      <c r="C29" s="97">
        <v>0</v>
      </c>
      <c r="D29" s="97">
        <v>8500000</v>
      </c>
      <c r="E29" s="97">
        <v>7000000</v>
      </c>
      <c r="F29" s="97">
        <v>1600000</v>
      </c>
      <c r="G29" s="97">
        <v>0</v>
      </c>
      <c r="H29" s="97">
        <v>100000</v>
      </c>
      <c r="I29" s="97">
        <f t="shared" si="0"/>
        <v>17200000</v>
      </c>
    </row>
    <row r="30" spans="1:9" ht="19.2" x14ac:dyDescent="0.3">
      <c r="A30" s="104">
        <v>626</v>
      </c>
      <c r="B30" s="108" t="s">
        <v>160</v>
      </c>
      <c r="C30" s="97">
        <v>0</v>
      </c>
      <c r="D30" s="97">
        <v>1450000</v>
      </c>
      <c r="E30" s="97">
        <v>4500000</v>
      </c>
      <c r="F30" s="97">
        <v>0</v>
      </c>
      <c r="G30" s="97">
        <v>0</v>
      </c>
      <c r="H30" s="97">
        <v>1550000</v>
      </c>
      <c r="I30" s="97">
        <f t="shared" si="0"/>
        <v>7500000</v>
      </c>
    </row>
    <row r="31" spans="1:9" x14ac:dyDescent="0.3">
      <c r="A31" s="104">
        <v>628</v>
      </c>
      <c r="B31" s="108" t="s">
        <v>164</v>
      </c>
      <c r="C31" s="97">
        <v>0</v>
      </c>
      <c r="D31" s="97">
        <v>0</v>
      </c>
      <c r="E31" s="97">
        <v>5020000</v>
      </c>
      <c r="F31" s="97">
        <v>0</v>
      </c>
      <c r="G31" s="97">
        <v>0</v>
      </c>
      <c r="H31" s="97">
        <v>0</v>
      </c>
      <c r="I31" s="97">
        <f t="shared" si="0"/>
        <v>5020000</v>
      </c>
    </row>
    <row r="32" spans="1:9" ht="19.2" x14ac:dyDescent="0.3">
      <c r="A32" s="104">
        <v>635</v>
      </c>
      <c r="B32" s="108" t="s">
        <v>159</v>
      </c>
      <c r="C32" s="97">
        <v>0</v>
      </c>
      <c r="D32" s="97">
        <v>300000</v>
      </c>
      <c r="E32" s="97">
        <v>0</v>
      </c>
      <c r="F32" s="97">
        <v>0</v>
      </c>
      <c r="G32" s="97">
        <v>0</v>
      </c>
      <c r="H32" s="97">
        <v>0</v>
      </c>
      <c r="I32" s="97">
        <f t="shared" si="0"/>
        <v>300000</v>
      </c>
    </row>
    <row r="33" spans="1:9" x14ac:dyDescent="0.3">
      <c r="A33" s="104">
        <v>641</v>
      </c>
      <c r="B33" s="108" t="s">
        <v>158</v>
      </c>
      <c r="C33" s="97">
        <v>0</v>
      </c>
      <c r="D33" s="97">
        <v>186300234</v>
      </c>
      <c r="E33" s="97">
        <v>97473287</v>
      </c>
      <c r="F33" s="97">
        <v>0</v>
      </c>
      <c r="G33" s="97">
        <v>0</v>
      </c>
      <c r="H33" s="97">
        <v>83432207</v>
      </c>
      <c r="I33" s="97">
        <f t="shared" si="0"/>
        <v>367205728</v>
      </c>
    </row>
    <row r="34" spans="1:9" ht="19.2" x14ac:dyDescent="0.3">
      <c r="A34" s="104">
        <v>645</v>
      </c>
      <c r="B34" s="108" t="s">
        <v>157</v>
      </c>
      <c r="C34" s="97">
        <v>0</v>
      </c>
      <c r="D34" s="97">
        <v>35221121</v>
      </c>
      <c r="E34" s="97">
        <v>28833845</v>
      </c>
      <c r="F34" s="97">
        <v>0</v>
      </c>
      <c r="G34" s="97">
        <v>0</v>
      </c>
      <c r="H34" s="97">
        <v>27500848</v>
      </c>
      <c r="I34" s="97">
        <f t="shared" si="0"/>
        <v>91555814</v>
      </c>
    </row>
    <row r="35" spans="1:9" x14ac:dyDescent="0.3">
      <c r="A35" s="104">
        <v>647</v>
      </c>
      <c r="B35" s="108" t="s">
        <v>193</v>
      </c>
      <c r="C35" s="97">
        <v>0</v>
      </c>
      <c r="D35" s="97">
        <v>100000</v>
      </c>
      <c r="E35" s="97">
        <v>0</v>
      </c>
      <c r="F35" s="97">
        <v>0</v>
      </c>
      <c r="G35" s="97">
        <v>0</v>
      </c>
      <c r="H35" s="97">
        <v>0</v>
      </c>
      <c r="I35" s="97">
        <f t="shared" si="0"/>
        <v>100000</v>
      </c>
    </row>
    <row r="36" spans="1:9" x14ac:dyDescent="0.3">
      <c r="A36" s="104">
        <v>648</v>
      </c>
      <c r="B36" s="108" t="s">
        <v>268</v>
      </c>
      <c r="C36" s="97">
        <v>0</v>
      </c>
      <c r="D36" s="97">
        <v>23857667</v>
      </c>
      <c r="E36" s="97">
        <v>0</v>
      </c>
      <c r="F36" s="97">
        <v>0</v>
      </c>
      <c r="G36" s="97">
        <v>0</v>
      </c>
      <c r="H36" s="97">
        <v>0</v>
      </c>
      <c r="I36" s="97">
        <f t="shared" si="0"/>
        <v>23857667</v>
      </c>
    </row>
    <row r="37" spans="1:9" x14ac:dyDescent="0.3">
      <c r="A37" s="104">
        <v>651</v>
      </c>
      <c r="B37" s="108" t="s">
        <v>156</v>
      </c>
      <c r="C37" s="97">
        <v>0</v>
      </c>
      <c r="D37" s="97">
        <v>0</v>
      </c>
      <c r="E37" s="97">
        <v>0</v>
      </c>
      <c r="F37" s="97">
        <v>0</v>
      </c>
      <c r="G37" s="97">
        <v>0</v>
      </c>
      <c r="H37" s="97">
        <v>150000</v>
      </c>
      <c r="I37" s="97">
        <f t="shared" si="0"/>
        <v>150000</v>
      </c>
    </row>
    <row r="38" spans="1:9" ht="19.2" x14ac:dyDescent="0.3">
      <c r="A38" s="104">
        <v>653</v>
      </c>
      <c r="B38" s="108" t="s">
        <v>267</v>
      </c>
      <c r="C38" s="97">
        <v>0</v>
      </c>
      <c r="D38" s="97">
        <v>4000000</v>
      </c>
      <c r="E38" s="97">
        <v>100475620</v>
      </c>
      <c r="F38" s="97">
        <v>7200000</v>
      </c>
      <c r="G38" s="97">
        <v>0</v>
      </c>
      <c r="H38" s="97">
        <v>0</v>
      </c>
      <c r="I38" s="97">
        <f t="shared" si="0"/>
        <v>111675620</v>
      </c>
    </row>
    <row r="39" spans="1:9" x14ac:dyDescent="0.3">
      <c r="A39" s="104">
        <v>654</v>
      </c>
      <c r="B39" s="108" t="s">
        <v>266</v>
      </c>
      <c r="C39" s="97">
        <v>0</v>
      </c>
      <c r="D39" s="97">
        <v>3693591</v>
      </c>
      <c r="E39" s="97">
        <v>0</v>
      </c>
      <c r="F39" s="97">
        <v>0</v>
      </c>
      <c r="G39" s="97">
        <v>0</v>
      </c>
      <c r="H39" s="97">
        <v>0</v>
      </c>
      <c r="I39" s="97">
        <f t="shared" si="0"/>
        <v>3693591</v>
      </c>
    </row>
    <row r="40" spans="1:9" x14ac:dyDescent="0.3">
      <c r="A40" s="104">
        <v>655</v>
      </c>
      <c r="B40" s="108" t="s">
        <v>265</v>
      </c>
      <c r="C40" s="97">
        <v>0</v>
      </c>
      <c r="D40" s="97">
        <v>0</v>
      </c>
      <c r="E40" s="97">
        <v>0</v>
      </c>
      <c r="F40" s="97">
        <v>0</v>
      </c>
      <c r="G40" s="97">
        <v>15670000</v>
      </c>
      <c r="H40" s="97">
        <v>0</v>
      </c>
      <c r="I40" s="97">
        <f t="shared" ref="I40:I64" si="1">SUM(C40:H40)</f>
        <v>15670000</v>
      </c>
    </row>
    <row r="41" spans="1:9" x14ac:dyDescent="0.3">
      <c r="A41" s="104">
        <v>656</v>
      </c>
      <c r="B41" s="108" t="s">
        <v>147</v>
      </c>
      <c r="C41" s="97">
        <v>0</v>
      </c>
      <c r="D41" s="97">
        <v>13000000</v>
      </c>
      <c r="E41" s="97">
        <v>0</v>
      </c>
      <c r="F41" s="97">
        <v>0</v>
      </c>
      <c r="G41" s="97">
        <v>0</v>
      </c>
      <c r="H41" s="97">
        <v>5000000</v>
      </c>
      <c r="I41" s="97">
        <f t="shared" si="1"/>
        <v>18000000</v>
      </c>
    </row>
    <row r="42" spans="1:9" x14ac:dyDescent="0.3">
      <c r="A42" s="104">
        <v>657</v>
      </c>
      <c r="B42" s="108" t="s">
        <v>222</v>
      </c>
      <c r="C42" s="97">
        <v>0</v>
      </c>
      <c r="D42" s="97">
        <v>0</v>
      </c>
      <c r="E42" s="97">
        <v>19200000</v>
      </c>
      <c r="F42" s="97">
        <v>0</v>
      </c>
      <c r="G42" s="97">
        <v>0</v>
      </c>
      <c r="H42" s="97">
        <v>0</v>
      </c>
      <c r="I42" s="97">
        <f t="shared" si="1"/>
        <v>19200000</v>
      </c>
    </row>
    <row r="43" spans="1:9" x14ac:dyDescent="0.3">
      <c r="A43" s="104">
        <v>661</v>
      </c>
      <c r="B43" s="108" t="s">
        <v>264</v>
      </c>
      <c r="C43" s="97">
        <v>0</v>
      </c>
      <c r="D43" s="97">
        <v>237000</v>
      </c>
      <c r="E43" s="97">
        <v>0</v>
      </c>
      <c r="F43" s="97">
        <v>0</v>
      </c>
      <c r="G43" s="97">
        <v>0</v>
      </c>
      <c r="H43" s="97">
        <v>0</v>
      </c>
      <c r="I43" s="97">
        <f t="shared" si="1"/>
        <v>237000</v>
      </c>
    </row>
    <row r="44" spans="1:9" x14ac:dyDescent="0.3">
      <c r="A44" s="104">
        <v>668</v>
      </c>
      <c r="B44" s="108" t="s">
        <v>263</v>
      </c>
      <c r="C44" s="97">
        <v>0</v>
      </c>
      <c r="D44" s="97">
        <v>50000</v>
      </c>
      <c r="E44" s="97">
        <v>0</v>
      </c>
      <c r="F44" s="97">
        <v>0</v>
      </c>
      <c r="G44" s="97">
        <v>0</v>
      </c>
      <c r="H44" s="97">
        <v>0</v>
      </c>
      <c r="I44" s="97">
        <f t="shared" si="1"/>
        <v>50000</v>
      </c>
    </row>
    <row r="45" spans="1:9" ht="19.2" x14ac:dyDescent="0.3">
      <c r="A45" s="104">
        <v>673</v>
      </c>
      <c r="B45" s="108" t="s">
        <v>262</v>
      </c>
      <c r="C45" s="97">
        <v>0</v>
      </c>
      <c r="D45" s="97">
        <v>16389800</v>
      </c>
      <c r="E45" s="97">
        <v>0</v>
      </c>
      <c r="F45" s="97">
        <v>0</v>
      </c>
      <c r="G45" s="97">
        <v>0</v>
      </c>
      <c r="H45" s="97">
        <v>0</v>
      </c>
      <c r="I45" s="97">
        <f t="shared" si="1"/>
        <v>16389800</v>
      </c>
    </row>
    <row r="46" spans="1:9" x14ac:dyDescent="0.3">
      <c r="A46" s="104">
        <v>678</v>
      </c>
      <c r="B46" s="108" t="s">
        <v>261</v>
      </c>
      <c r="C46" s="97">
        <v>0</v>
      </c>
      <c r="D46" s="97">
        <v>0</v>
      </c>
      <c r="E46" s="97">
        <v>1400000</v>
      </c>
      <c r="F46" s="97">
        <v>0</v>
      </c>
      <c r="G46" s="97">
        <v>0</v>
      </c>
      <c r="H46" s="97">
        <v>0</v>
      </c>
      <c r="I46" s="97">
        <f t="shared" si="1"/>
        <v>1400000</v>
      </c>
    </row>
    <row r="47" spans="1:9" x14ac:dyDescent="0.3">
      <c r="A47" s="104"/>
      <c r="B47" s="108"/>
      <c r="C47" s="97"/>
      <c r="D47" s="97"/>
      <c r="E47" s="97"/>
      <c r="F47" s="97"/>
      <c r="G47" s="97"/>
      <c r="H47" s="97"/>
      <c r="I47" s="97">
        <f t="shared" si="1"/>
        <v>0</v>
      </c>
    </row>
    <row r="48" spans="1:9" ht="13.2" x14ac:dyDescent="0.3">
      <c r="A48" s="365" t="s">
        <v>73</v>
      </c>
      <c r="B48" s="366"/>
      <c r="C48" s="43">
        <v>184588305</v>
      </c>
      <c r="D48" s="43">
        <v>2056942445</v>
      </c>
      <c r="E48" s="43">
        <v>2000000</v>
      </c>
      <c r="F48" s="43">
        <v>0</v>
      </c>
      <c r="G48" s="43">
        <v>0</v>
      </c>
      <c r="H48" s="43">
        <v>392000000</v>
      </c>
      <c r="I48" s="43">
        <f t="shared" si="1"/>
        <v>2635530750</v>
      </c>
    </row>
    <row r="49" spans="1:9" ht="19.2" x14ac:dyDescent="0.3">
      <c r="A49" s="104">
        <v>703</v>
      </c>
      <c r="B49" s="108" t="s">
        <v>260</v>
      </c>
      <c r="C49" s="97">
        <v>0</v>
      </c>
      <c r="D49" s="97">
        <v>1000000</v>
      </c>
      <c r="E49" s="97">
        <v>0</v>
      </c>
      <c r="F49" s="97">
        <v>0</v>
      </c>
      <c r="G49" s="97">
        <v>0</v>
      </c>
      <c r="H49" s="97">
        <v>0</v>
      </c>
      <c r="I49" s="97">
        <f t="shared" si="1"/>
        <v>1000000</v>
      </c>
    </row>
    <row r="50" spans="1:9" x14ac:dyDescent="0.3">
      <c r="A50" s="104">
        <v>706</v>
      </c>
      <c r="B50" s="108" t="s">
        <v>204</v>
      </c>
      <c r="C50" s="97">
        <v>0</v>
      </c>
      <c r="D50" s="97">
        <v>2600000</v>
      </c>
      <c r="E50" s="97">
        <v>0</v>
      </c>
      <c r="F50" s="97">
        <v>0</v>
      </c>
      <c r="G50" s="97">
        <v>0</v>
      </c>
      <c r="H50" s="97">
        <v>0</v>
      </c>
      <c r="I50" s="97">
        <f t="shared" si="1"/>
        <v>2600000</v>
      </c>
    </row>
    <row r="51" spans="1:9" x14ac:dyDescent="0.3">
      <c r="A51" s="104">
        <v>708</v>
      </c>
      <c r="B51" s="108" t="s">
        <v>153</v>
      </c>
      <c r="C51" s="97">
        <v>0</v>
      </c>
      <c r="D51" s="97">
        <v>0</v>
      </c>
      <c r="E51" s="97">
        <v>0</v>
      </c>
      <c r="F51" s="97">
        <v>0</v>
      </c>
      <c r="G51" s="97">
        <v>0</v>
      </c>
      <c r="H51" s="97">
        <v>300000000</v>
      </c>
      <c r="I51" s="97">
        <f t="shared" si="1"/>
        <v>300000000</v>
      </c>
    </row>
    <row r="52" spans="1:9" x14ac:dyDescent="0.3">
      <c r="A52" s="104">
        <v>731</v>
      </c>
      <c r="B52" s="108" t="s">
        <v>259</v>
      </c>
      <c r="C52" s="97">
        <v>0</v>
      </c>
      <c r="D52" s="97">
        <v>134550000</v>
      </c>
      <c r="E52" s="97">
        <v>0</v>
      </c>
      <c r="F52" s="97">
        <v>0</v>
      </c>
      <c r="G52" s="97">
        <v>0</v>
      </c>
      <c r="H52" s="97">
        <v>50000000</v>
      </c>
      <c r="I52" s="97">
        <f t="shared" si="1"/>
        <v>184550000</v>
      </c>
    </row>
    <row r="53" spans="1:9" x14ac:dyDescent="0.3">
      <c r="A53" s="104">
        <v>732</v>
      </c>
      <c r="B53" s="108" t="s">
        <v>258</v>
      </c>
      <c r="C53" s="97">
        <v>0</v>
      </c>
      <c r="D53" s="97">
        <v>1325000000</v>
      </c>
      <c r="E53" s="97">
        <v>0</v>
      </c>
      <c r="F53" s="97">
        <v>0</v>
      </c>
      <c r="G53" s="97">
        <v>0</v>
      </c>
      <c r="H53" s="97">
        <v>0</v>
      </c>
      <c r="I53" s="97">
        <f t="shared" si="1"/>
        <v>1325000000</v>
      </c>
    </row>
    <row r="54" spans="1:9" x14ac:dyDescent="0.3">
      <c r="A54" s="104">
        <v>733</v>
      </c>
      <c r="B54" s="108" t="s">
        <v>257</v>
      </c>
      <c r="C54" s="97">
        <v>0</v>
      </c>
      <c r="D54" s="97">
        <v>1000000</v>
      </c>
      <c r="E54" s="97">
        <v>0</v>
      </c>
      <c r="F54" s="97">
        <v>0</v>
      </c>
      <c r="G54" s="97">
        <v>0</v>
      </c>
      <c r="H54" s="97">
        <v>0</v>
      </c>
      <c r="I54" s="97">
        <f t="shared" si="1"/>
        <v>1000000</v>
      </c>
    </row>
    <row r="55" spans="1:9" ht="19.2" x14ac:dyDescent="0.3">
      <c r="A55" s="104">
        <v>734</v>
      </c>
      <c r="B55" s="108" t="s">
        <v>256</v>
      </c>
      <c r="C55" s="97">
        <v>0</v>
      </c>
      <c r="D55" s="97">
        <v>4100000</v>
      </c>
      <c r="E55" s="97">
        <v>0</v>
      </c>
      <c r="F55" s="97">
        <v>0</v>
      </c>
      <c r="G55" s="97">
        <v>0</v>
      </c>
      <c r="H55" s="97">
        <v>0</v>
      </c>
      <c r="I55" s="97">
        <f t="shared" si="1"/>
        <v>4100000</v>
      </c>
    </row>
    <row r="56" spans="1:9" x14ac:dyDescent="0.3">
      <c r="A56" s="104">
        <v>735</v>
      </c>
      <c r="B56" s="108" t="s">
        <v>255</v>
      </c>
      <c r="C56" s="97">
        <v>70500000</v>
      </c>
      <c r="D56" s="97">
        <v>137909700</v>
      </c>
      <c r="E56" s="97">
        <v>0</v>
      </c>
      <c r="F56" s="97">
        <v>0</v>
      </c>
      <c r="G56" s="97">
        <v>0</v>
      </c>
      <c r="H56" s="97">
        <v>8000000</v>
      </c>
      <c r="I56" s="97">
        <f t="shared" si="1"/>
        <v>216409700</v>
      </c>
    </row>
    <row r="57" spans="1:9" x14ac:dyDescent="0.3">
      <c r="A57" s="104">
        <v>736</v>
      </c>
      <c r="B57" s="108" t="s">
        <v>254</v>
      </c>
      <c r="C57" s="97">
        <v>1500000</v>
      </c>
      <c r="D57" s="97">
        <v>0</v>
      </c>
      <c r="E57" s="97">
        <v>0</v>
      </c>
      <c r="F57" s="97">
        <v>0</v>
      </c>
      <c r="G57" s="97">
        <v>0</v>
      </c>
      <c r="H57" s="97">
        <v>0</v>
      </c>
      <c r="I57" s="97">
        <f t="shared" si="1"/>
        <v>1500000</v>
      </c>
    </row>
    <row r="58" spans="1:9" x14ac:dyDescent="0.3">
      <c r="A58" s="104">
        <v>738</v>
      </c>
      <c r="B58" s="108" t="s">
        <v>191</v>
      </c>
      <c r="C58" s="97">
        <v>0</v>
      </c>
      <c r="D58" s="97">
        <v>435100000</v>
      </c>
      <c r="E58" s="97">
        <v>0</v>
      </c>
      <c r="F58" s="97">
        <v>0</v>
      </c>
      <c r="G58" s="97">
        <v>0</v>
      </c>
      <c r="H58" s="97">
        <v>32500000</v>
      </c>
      <c r="I58" s="97">
        <f t="shared" si="1"/>
        <v>467600000</v>
      </c>
    </row>
    <row r="59" spans="1:9" x14ac:dyDescent="0.3">
      <c r="A59" s="104">
        <v>747</v>
      </c>
      <c r="B59" s="108" t="s">
        <v>147</v>
      </c>
      <c r="C59" s="97">
        <v>5088305</v>
      </c>
      <c r="D59" s="97">
        <v>0</v>
      </c>
      <c r="E59" s="97">
        <v>0</v>
      </c>
      <c r="F59" s="97">
        <v>0</v>
      </c>
      <c r="G59" s="97">
        <v>0</v>
      </c>
      <c r="H59" s="97">
        <v>0</v>
      </c>
      <c r="I59" s="97">
        <f t="shared" si="1"/>
        <v>5088305</v>
      </c>
    </row>
    <row r="60" spans="1:9" ht="19.2" x14ac:dyDescent="0.3">
      <c r="A60" s="104">
        <v>748</v>
      </c>
      <c r="B60" s="108" t="s">
        <v>203</v>
      </c>
      <c r="C60" s="97">
        <v>0</v>
      </c>
      <c r="D60" s="97">
        <v>14682745</v>
      </c>
      <c r="E60" s="97">
        <v>0</v>
      </c>
      <c r="F60" s="97">
        <v>0</v>
      </c>
      <c r="G60" s="97">
        <v>0</v>
      </c>
      <c r="H60" s="97">
        <v>0</v>
      </c>
      <c r="I60" s="97">
        <f t="shared" si="1"/>
        <v>14682745</v>
      </c>
    </row>
    <row r="61" spans="1:9" ht="28.8" x14ac:dyDescent="0.3">
      <c r="A61" s="104">
        <v>764</v>
      </c>
      <c r="B61" s="108" t="s">
        <v>253</v>
      </c>
      <c r="C61" s="97">
        <v>107000000</v>
      </c>
      <c r="D61" s="97">
        <v>0</v>
      </c>
      <c r="E61" s="97">
        <v>0</v>
      </c>
      <c r="F61" s="97">
        <v>0</v>
      </c>
      <c r="G61" s="97">
        <v>0</v>
      </c>
      <c r="H61" s="97">
        <v>0</v>
      </c>
      <c r="I61" s="97">
        <f t="shared" si="1"/>
        <v>107000000</v>
      </c>
    </row>
    <row r="62" spans="1:9" ht="19.2" x14ac:dyDescent="0.3">
      <c r="A62" s="104">
        <v>771</v>
      </c>
      <c r="B62" s="108" t="s">
        <v>221</v>
      </c>
      <c r="C62" s="97">
        <v>0</v>
      </c>
      <c r="D62" s="97">
        <v>0</v>
      </c>
      <c r="E62" s="97">
        <v>0</v>
      </c>
      <c r="F62" s="97">
        <v>0</v>
      </c>
      <c r="G62" s="97">
        <v>0</v>
      </c>
      <c r="H62" s="97">
        <v>1500000</v>
      </c>
      <c r="I62" s="97">
        <f t="shared" si="1"/>
        <v>1500000</v>
      </c>
    </row>
    <row r="63" spans="1:9" ht="28.8" x14ac:dyDescent="0.3">
      <c r="A63" s="104">
        <v>773</v>
      </c>
      <c r="B63" s="108" t="s">
        <v>252</v>
      </c>
      <c r="C63" s="97">
        <v>200000</v>
      </c>
      <c r="D63" s="97">
        <v>0</v>
      </c>
      <c r="E63" s="97">
        <v>2000000</v>
      </c>
      <c r="F63" s="97">
        <v>0</v>
      </c>
      <c r="G63" s="97">
        <v>0</v>
      </c>
      <c r="H63" s="97">
        <v>0</v>
      </c>
      <c r="I63" s="97">
        <f t="shared" si="1"/>
        <v>2200000</v>
      </c>
    </row>
    <row r="64" spans="1:9" x14ac:dyDescent="0.3">
      <c r="A64" s="104">
        <v>778</v>
      </c>
      <c r="B64" s="108" t="s">
        <v>251</v>
      </c>
      <c r="C64" s="97">
        <v>300000</v>
      </c>
      <c r="D64" s="97">
        <v>1000000</v>
      </c>
      <c r="E64" s="97">
        <v>0</v>
      </c>
      <c r="F64" s="97">
        <v>0</v>
      </c>
      <c r="G64" s="97">
        <v>0</v>
      </c>
      <c r="H64" s="97">
        <v>0</v>
      </c>
      <c r="I64" s="97">
        <f t="shared" si="1"/>
        <v>1300000</v>
      </c>
    </row>
    <row r="65" spans="1:6" ht="10.050000000000001" customHeight="1" x14ac:dyDescent="0.3">
      <c r="A65" s="21" t="s">
        <v>152</v>
      </c>
      <c r="B65" s="22"/>
      <c r="C65" s="21"/>
      <c r="D65" s="21"/>
      <c r="E65" s="21"/>
      <c r="F65" s="21"/>
    </row>
    <row r="66" spans="1:6" ht="10.050000000000001" customHeight="1" x14ac:dyDescent="0.3">
      <c r="A66" s="21" t="s">
        <v>151</v>
      </c>
      <c r="B66" s="22"/>
      <c r="C66" s="21"/>
      <c r="D66" s="21"/>
      <c r="E66" s="21"/>
      <c r="F66" s="21"/>
    </row>
    <row r="67" spans="1:6" ht="10.050000000000001" customHeight="1" x14ac:dyDescent="0.3">
      <c r="A67" s="21"/>
      <c r="B67" s="22"/>
      <c r="C67" s="21"/>
      <c r="D67" s="21"/>
      <c r="E67" s="21"/>
      <c r="F67" s="21"/>
    </row>
  </sheetData>
  <mergeCells count="11">
    <mergeCell ref="A10:B10"/>
    <mergeCell ref="A9:B9"/>
    <mergeCell ref="A1:H1"/>
    <mergeCell ref="A2:H2"/>
    <mergeCell ref="A3:H3"/>
    <mergeCell ref="A5:G5"/>
    <mergeCell ref="A48:B48"/>
    <mergeCell ref="A17:B17"/>
    <mergeCell ref="A14:B14"/>
    <mergeCell ref="A13:B13"/>
    <mergeCell ref="A11:B11"/>
  </mergeCells>
  <printOptions horizontalCentered="1"/>
  <pageMargins left="0.39370078740157477" right="0.39370078740157477" top="0.39370078740157477" bottom="0.39370078740157477" header="0.19685039370078738" footer="0.19685039370078738"/>
  <pageSetup paperSize="9" scale="90" pageOrder="overThenDown" orientation="landscape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A23" sqref="A23:F23"/>
    </sheetView>
  </sheetViews>
  <sheetFormatPr baseColWidth="10" defaultRowHeight="10.199999999999999" x14ac:dyDescent="0.3"/>
  <cols>
    <col min="1" max="1" width="6.77734375" style="1" customWidth="1"/>
    <col min="2" max="2" width="30.77734375" style="2" customWidth="1"/>
    <col min="3" max="256" width="15.77734375" style="1" customWidth="1"/>
    <col min="257" max="16384" width="11.5546875" style="1"/>
  </cols>
  <sheetData>
    <row r="1" spans="1:9" s="25" customFormat="1" ht="13.2" x14ac:dyDescent="0.3">
      <c r="A1" s="371" t="s">
        <v>130</v>
      </c>
      <c r="B1" s="372"/>
      <c r="C1" s="372"/>
      <c r="D1" s="372"/>
      <c r="E1" s="372"/>
      <c r="F1" s="372"/>
      <c r="G1" s="372"/>
      <c r="H1" s="372"/>
      <c r="I1" s="123" t="s">
        <v>129</v>
      </c>
    </row>
    <row r="2" spans="1:9" s="25" customFormat="1" ht="13.2" x14ac:dyDescent="0.3">
      <c r="A2" s="373" t="s">
        <v>190</v>
      </c>
      <c r="B2" s="374"/>
      <c r="C2" s="374"/>
      <c r="D2" s="374"/>
      <c r="E2" s="374"/>
      <c r="F2" s="374"/>
      <c r="G2" s="374"/>
      <c r="H2" s="374"/>
      <c r="I2" s="118" t="s">
        <v>250</v>
      </c>
    </row>
    <row r="3" spans="1:9" s="25" customFormat="1" ht="13.2" x14ac:dyDescent="0.3">
      <c r="A3" s="375" t="s">
        <v>188</v>
      </c>
      <c r="B3" s="376"/>
      <c r="C3" s="376"/>
      <c r="D3" s="376"/>
      <c r="E3" s="376"/>
      <c r="F3" s="376"/>
      <c r="G3" s="376"/>
      <c r="H3" s="376"/>
      <c r="I3" s="65"/>
    </row>
    <row r="4" spans="1:9" s="25" customFormat="1" x14ac:dyDescent="0.3"/>
    <row r="5" spans="1:9" s="25" customFormat="1" ht="13.2" x14ac:dyDescent="0.3">
      <c r="A5" s="377" t="s">
        <v>249</v>
      </c>
      <c r="B5" s="378"/>
      <c r="C5" s="378"/>
      <c r="D5" s="378"/>
      <c r="E5" s="378"/>
      <c r="F5" s="378"/>
      <c r="G5" s="378"/>
      <c r="H5" s="122" t="s">
        <v>186</v>
      </c>
      <c r="I5" s="121">
        <v>0</v>
      </c>
    </row>
    <row r="6" spans="1:9" s="112" customFormat="1" ht="9.6" x14ac:dyDescent="0.3">
      <c r="A6" s="114" t="s">
        <v>72</v>
      </c>
      <c r="B6" s="114"/>
      <c r="C6" s="114">
        <v>0</v>
      </c>
      <c r="D6" s="114">
        <v>1</v>
      </c>
      <c r="E6" s="114">
        <v>2</v>
      </c>
      <c r="F6" s="114">
        <v>3</v>
      </c>
      <c r="G6" s="114">
        <v>4</v>
      </c>
      <c r="H6" s="120">
        <v>8</v>
      </c>
      <c r="I6" s="120" t="s">
        <v>88</v>
      </c>
    </row>
    <row r="7" spans="1:9" s="112" customFormat="1" ht="38.4" x14ac:dyDescent="0.3">
      <c r="A7" s="113" t="s">
        <v>179</v>
      </c>
      <c r="B7" s="113" t="s">
        <v>0</v>
      </c>
      <c r="C7" s="113" t="s">
        <v>185</v>
      </c>
      <c r="D7" s="113" t="s">
        <v>248</v>
      </c>
      <c r="E7" s="113" t="s">
        <v>247</v>
      </c>
      <c r="F7" s="113" t="s">
        <v>247</v>
      </c>
      <c r="G7" s="113" t="s">
        <v>246</v>
      </c>
      <c r="H7" s="113" t="s">
        <v>195</v>
      </c>
      <c r="I7" s="113" t="s">
        <v>174</v>
      </c>
    </row>
    <row r="8" spans="1:9" x14ac:dyDescent="0.3">
      <c r="A8" s="111" t="s">
        <v>173</v>
      </c>
      <c r="B8" s="110"/>
      <c r="C8" s="109"/>
      <c r="D8" s="109"/>
      <c r="E8" s="109"/>
      <c r="F8" s="109"/>
      <c r="G8" s="109"/>
      <c r="H8" s="109"/>
      <c r="I8" s="109">
        <f t="shared" ref="I8:I20" si="0">SUM(C8:H8)</f>
        <v>0</v>
      </c>
    </row>
    <row r="9" spans="1:9" ht="13.2" x14ac:dyDescent="0.3">
      <c r="A9" s="367" t="s">
        <v>118</v>
      </c>
      <c r="B9" s="368"/>
      <c r="C9" s="58">
        <v>2088305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f t="shared" si="0"/>
        <v>2088305</v>
      </c>
    </row>
    <row r="10" spans="1:9" ht="13.2" x14ac:dyDescent="0.3">
      <c r="A10" s="369" t="s">
        <v>172</v>
      </c>
      <c r="B10" s="370"/>
      <c r="C10" s="102"/>
      <c r="D10" s="102"/>
      <c r="E10" s="102"/>
      <c r="F10" s="102"/>
      <c r="G10" s="102"/>
      <c r="H10" s="102"/>
      <c r="I10" s="102">
        <f t="shared" si="0"/>
        <v>0</v>
      </c>
    </row>
    <row r="11" spans="1:9" ht="13.2" x14ac:dyDescent="0.3">
      <c r="A11" s="369" t="s">
        <v>171</v>
      </c>
      <c r="B11" s="370"/>
      <c r="C11" s="102">
        <v>2088305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f t="shared" si="0"/>
        <v>2088305</v>
      </c>
    </row>
    <row r="12" spans="1:9" x14ac:dyDescent="0.3">
      <c r="A12" s="111" t="s">
        <v>170</v>
      </c>
      <c r="B12" s="110"/>
      <c r="C12" s="109"/>
      <c r="D12" s="109"/>
      <c r="E12" s="109"/>
      <c r="F12" s="109"/>
      <c r="G12" s="109"/>
      <c r="H12" s="109"/>
      <c r="I12" s="109">
        <f t="shared" si="0"/>
        <v>0</v>
      </c>
    </row>
    <row r="13" spans="1:9" ht="13.2" x14ac:dyDescent="0.3">
      <c r="A13" s="367" t="s">
        <v>118</v>
      </c>
      <c r="B13" s="368"/>
      <c r="C13" s="58"/>
      <c r="D13" s="58"/>
      <c r="E13" s="58"/>
      <c r="F13" s="58"/>
      <c r="G13" s="58"/>
      <c r="H13" s="58"/>
      <c r="I13" s="58">
        <f t="shared" si="0"/>
        <v>0</v>
      </c>
    </row>
    <row r="14" spans="1:9" ht="13.2" x14ac:dyDescent="0.3">
      <c r="A14" s="369" t="s">
        <v>169</v>
      </c>
      <c r="B14" s="370"/>
      <c r="C14" s="102"/>
      <c r="D14" s="102"/>
      <c r="E14" s="102"/>
      <c r="F14" s="102"/>
      <c r="G14" s="102"/>
      <c r="H14" s="102"/>
      <c r="I14" s="102">
        <f t="shared" si="0"/>
        <v>0</v>
      </c>
    </row>
    <row r="15" spans="1:9" x14ac:dyDescent="0.3">
      <c r="A15" s="111"/>
      <c r="B15" s="110"/>
      <c r="C15" s="109"/>
      <c r="D15" s="109"/>
      <c r="E15" s="109"/>
      <c r="F15" s="109"/>
      <c r="G15" s="109"/>
      <c r="H15" s="109"/>
      <c r="I15" s="109">
        <f t="shared" si="0"/>
        <v>0</v>
      </c>
    </row>
    <row r="16" spans="1:9" x14ac:dyDescent="0.3">
      <c r="A16" s="111" t="s">
        <v>168</v>
      </c>
      <c r="B16" s="110"/>
      <c r="C16" s="109"/>
      <c r="D16" s="109"/>
      <c r="E16" s="109"/>
      <c r="F16" s="109"/>
      <c r="G16" s="109"/>
      <c r="H16" s="109"/>
      <c r="I16" s="109">
        <f t="shared" si="0"/>
        <v>0</v>
      </c>
    </row>
    <row r="17" spans="1:9" ht="13.2" x14ac:dyDescent="0.3">
      <c r="A17" s="367" t="s">
        <v>74</v>
      </c>
      <c r="B17" s="368"/>
      <c r="C17" s="58">
        <v>2088305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f t="shared" si="0"/>
        <v>2088305</v>
      </c>
    </row>
    <row r="18" spans="1:9" ht="19.2" x14ac:dyDescent="0.3">
      <c r="A18" s="104">
        <v>606</v>
      </c>
      <c r="B18" s="108" t="s">
        <v>167</v>
      </c>
      <c r="C18" s="97">
        <v>2088305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f t="shared" si="0"/>
        <v>2088305</v>
      </c>
    </row>
    <row r="19" spans="1:9" x14ac:dyDescent="0.3">
      <c r="A19" s="104"/>
      <c r="B19" s="108"/>
      <c r="C19" s="97"/>
      <c r="D19" s="97"/>
      <c r="E19" s="97"/>
      <c r="F19" s="97"/>
      <c r="G19" s="97"/>
      <c r="H19" s="97"/>
      <c r="I19" s="97">
        <f t="shared" si="0"/>
        <v>0</v>
      </c>
    </row>
    <row r="20" spans="1:9" ht="13.2" x14ac:dyDescent="0.3">
      <c r="A20" s="365" t="s">
        <v>73</v>
      </c>
      <c r="B20" s="366"/>
      <c r="C20" s="43"/>
      <c r="D20" s="43"/>
      <c r="E20" s="43"/>
      <c r="F20" s="43"/>
      <c r="G20" s="43"/>
      <c r="H20" s="43"/>
      <c r="I20" s="43">
        <f t="shared" si="0"/>
        <v>0</v>
      </c>
    </row>
    <row r="21" spans="1:9" ht="10.050000000000001" customHeight="1" x14ac:dyDescent="0.3">
      <c r="A21" s="21" t="s">
        <v>152</v>
      </c>
      <c r="B21" s="22"/>
      <c r="C21" s="21"/>
      <c r="D21" s="21"/>
      <c r="E21" s="21"/>
      <c r="F21" s="21"/>
    </row>
    <row r="22" spans="1:9" ht="10.050000000000001" customHeight="1" x14ac:dyDescent="0.3">
      <c r="A22" s="21" t="s">
        <v>151</v>
      </c>
      <c r="B22" s="22"/>
      <c r="C22" s="21"/>
      <c r="D22" s="21"/>
      <c r="E22" s="21"/>
      <c r="F22" s="21"/>
    </row>
    <row r="23" spans="1:9" ht="10.050000000000001" customHeight="1" x14ac:dyDescent="0.3">
      <c r="A23" s="21"/>
      <c r="B23" s="22"/>
      <c r="C23" s="21"/>
      <c r="D23" s="21"/>
      <c r="E23" s="21"/>
      <c r="F23" s="21"/>
    </row>
  </sheetData>
  <mergeCells count="11">
    <mergeCell ref="A10:B10"/>
    <mergeCell ref="A9:B9"/>
    <mergeCell ref="A1:H1"/>
    <mergeCell ref="A2:H2"/>
    <mergeCell ref="A3:H3"/>
    <mergeCell ref="A5:G5"/>
    <mergeCell ref="A20:B20"/>
    <mergeCell ref="A17:B17"/>
    <mergeCell ref="A14:B14"/>
    <mergeCell ref="A13:B13"/>
    <mergeCell ref="A11:B11"/>
  </mergeCells>
  <printOptions horizontalCentered="1"/>
  <pageMargins left="0.39370078740157477" right="0.39370078740157477" top="0.39370078740157477" bottom="0.39370078740157477" header="0.19685039370078738" footer="0.19685039370078738"/>
  <pageSetup paperSize="9" scale="90" pageOrder="overThenDown" orientation="landscape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workbookViewId="0">
      <selection activeCell="A38" sqref="A38:F38"/>
    </sheetView>
  </sheetViews>
  <sheetFormatPr baseColWidth="10" defaultRowHeight="10.199999999999999" x14ac:dyDescent="0.3"/>
  <cols>
    <col min="1" max="1" width="6.77734375" style="1" customWidth="1"/>
    <col min="2" max="2" width="30.77734375" style="2" customWidth="1"/>
    <col min="3" max="8" width="15.77734375" style="1" customWidth="1"/>
    <col min="9" max="9" width="6.77734375" style="1" customWidth="1"/>
    <col min="10" max="10" width="30.77734375" style="2" customWidth="1"/>
    <col min="11" max="256" width="15.77734375" style="1" customWidth="1"/>
    <col min="257" max="16384" width="11.5546875" style="1"/>
  </cols>
  <sheetData>
    <row r="1" spans="1:16" s="25" customFormat="1" ht="13.2" x14ac:dyDescent="0.3">
      <c r="A1" s="379" t="s">
        <v>130</v>
      </c>
      <c r="B1" s="380"/>
      <c r="C1" s="380"/>
      <c r="D1" s="380"/>
      <c r="E1" s="380"/>
      <c r="F1" s="380"/>
      <c r="G1" s="381"/>
      <c r="H1" s="118" t="s">
        <v>129</v>
      </c>
      <c r="I1" s="379" t="s">
        <v>130</v>
      </c>
      <c r="J1" s="380"/>
      <c r="K1" s="380"/>
      <c r="L1" s="380"/>
      <c r="M1" s="380"/>
      <c r="N1" s="380"/>
      <c r="O1" s="381"/>
      <c r="P1" s="118" t="s">
        <v>129</v>
      </c>
    </row>
    <row r="2" spans="1:16" s="25" customFormat="1" ht="13.2" x14ac:dyDescent="0.3">
      <c r="A2" s="379" t="s">
        <v>190</v>
      </c>
      <c r="B2" s="380"/>
      <c r="C2" s="380"/>
      <c r="D2" s="380"/>
      <c r="E2" s="380"/>
      <c r="F2" s="380"/>
      <c r="G2" s="381"/>
      <c r="H2" s="118" t="s">
        <v>245</v>
      </c>
      <c r="I2" s="379" t="s">
        <v>190</v>
      </c>
      <c r="J2" s="380"/>
      <c r="K2" s="380"/>
      <c r="L2" s="380"/>
      <c r="M2" s="380"/>
      <c r="N2" s="380"/>
      <c r="O2" s="381"/>
      <c r="P2" s="118" t="s">
        <v>245</v>
      </c>
    </row>
    <row r="3" spans="1:16" s="25" customFormat="1" ht="13.2" x14ac:dyDescent="0.3">
      <c r="A3" s="382" t="s">
        <v>188</v>
      </c>
      <c r="B3" s="383"/>
      <c r="C3" s="383"/>
      <c r="D3" s="383"/>
      <c r="E3" s="383"/>
      <c r="F3" s="383"/>
      <c r="G3" s="384"/>
      <c r="H3" s="65"/>
      <c r="I3" s="382" t="s">
        <v>188</v>
      </c>
      <c r="J3" s="383"/>
      <c r="K3" s="383"/>
      <c r="L3" s="383"/>
      <c r="M3" s="383"/>
      <c r="N3" s="383"/>
      <c r="O3" s="384"/>
      <c r="P3" s="65"/>
    </row>
    <row r="4" spans="1:16" s="25" customFormat="1" x14ac:dyDescent="0.3"/>
    <row r="5" spans="1:16" s="25" customFormat="1" ht="13.2" x14ac:dyDescent="0.3">
      <c r="A5" s="377" t="s">
        <v>244</v>
      </c>
      <c r="B5" s="385"/>
      <c r="C5" s="385"/>
      <c r="D5" s="385"/>
      <c r="E5" s="385"/>
      <c r="F5" s="385"/>
      <c r="G5" s="116" t="s">
        <v>243</v>
      </c>
      <c r="H5" s="117">
        <v>0</v>
      </c>
      <c r="I5" s="377" t="s">
        <v>244</v>
      </c>
      <c r="J5" s="385"/>
      <c r="K5" s="385"/>
      <c r="L5" s="385"/>
      <c r="M5" s="385"/>
      <c r="N5" s="385"/>
      <c r="O5" s="119" t="s">
        <v>243</v>
      </c>
      <c r="P5" s="115">
        <v>0</v>
      </c>
    </row>
    <row r="6" spans="1:16" s="112" customFormat="1" ht="9.6" x14ac:dyDescent="0.3">
      <c r="A6" s="114" t="s">
        <v>72</v>
      </c>
      <c r="B6" s="114"/>
      <c r="C6" s="114">
        <v>0</v>
      </c>
      <c r="D6" s="114">
        <v>1</v>
      </c>
      <c r="E6" s="114">
        <v>2</v>
      </c>
      <c r="F6" s="114">
        <v>3</v>
      </c>
      <c r="G6" s="114">
        <v>4</v>
      </c>
      <c r="H6" s="114">
        <v>7</v>
      </c>
      <c r="I6" s="114" t="s">
        <v>72</v>
      </c>
      <c r="J6" s="114"/>
      <c r="K6" s="114">
        <v>8</v>
      </c>
      <c r="L6" s="114" t="s">
        <v>88</v>
      </c>
    </row>
    <row r="7" spans="1:16" s="112" customFormat="1" ht="38.4" x14ac:dyDescent="0.3">
      <c r="A7" s="113" t="s">
        <v>179</v>
      </c>
      <c r="B7" s="113" t="s">
        <v>0</v>
      </c>
      <c r="C7" s="113" t="s">
        <v>185</v>
      </c>
      <c r="D7" s="113" t="s">
        <v>242</v>
      </c>
      <c r="E7" s="113" t="s">
        <v>241</v>
      </c>
      <c r="F7" s="113" t="s">
        <v>240</v>
      </c>
      <c r="G7" s="113" t="s">
        <v>239</v>
      </c>
      <c r="H7" s="113" t="s">
        <v>175</v>
      </c>
      <c r="I7" s="113" t="s">
        <v>179</v>
      </c>
      <c r="J7" s="113" t="s">
        <v>0</v>
      </c>
      <c r="K7" s="113" t="s">
        <v>195</v>
      </c>
      <c r="L7" s="113" t="s">
        <v>174</v>
      </c>
    </row>
    <row r="8" spans="1:16" x14ac:dyDescent="0.3">
      <c r="A8" s="111" t="s">
        <v>173</v>
      </c>
      <c r="B8" s="110"/>
      <c r="C8" s="109"/>
      <c r="D8" s="109"/>
      <c r="E8" s="109"/>
      <c r="F8" s="109"/>
      <c r="G8" s="109"/>
      <c r="H8" s="109"/>
      <c r="I8" s="111" t="s">
        <v>173</v>
      </c>
      <c r="J8" s="110"/>
      <c r="K8" s="109"/>
      <c r="L8" s="109">
        <f t="shared" ref="L8:L35" si="0">SUM(K8:K8)+ SUM(C8:H8)</f>
        <v>0</v>
      </c>
    </row>
    <row r="9" spans="1:16" ht="13.2" x14ac:dyDescent="0.3">
      <c r="A9" s="367" t="s">
        <v>118</v>
      </c>
      <c r="B9" s="368"/>
      <c r="C9" s="58">
        <v>74301101</v>
      </c>
      <c r="D9" s="58">
        <v>0</v>
      </c>
      <c r="E9" s="58">
        <v>153400000</v>
      </c>
      <c r="F9" s="58">
        <v>12210000</v>
      </c>
      <c r="G9" s="58">
        <v>0</v>
      </c>
      <c r="H9" s="58">
        <v>0</v>
      </c>
      <c r="I9" s="367" t="s">
        <v>118</v>
      </c>
      <c r="J9" s="368"/>
      <c r="K9" s="58">
        <v>99530000</v>
      </c>
      <c r="L9" s="58">
        <f t="shared" si="0"/>
        <v>339441101</v>
      </c>
    </row>
    <row r="10" spans="1:16" ht="13.2" x14ac:dyDescent="0.3">
      <c r="A10" s="369" t="s">
        <v>172</v>
      </c>
      <c r="B10" s="370"/>
      <c r="C10" s="102"/>
      <c r="D10" s="102"/>
      <c r="E10" s="102"/>
      <c r="F10" s="102"/>
      <c r="G10" s="102"/>
      <c r="H10" s="102"/>
      <c r="I10" s="369" t="s">
        <v>172</v>
      </c>
      <c r="J10" s="370"/>
      <c r="K10" s="102"/>
      <c r="L10" s="102">
        <f t="shared" si="0"/>
        <v>0</v>
      </c>
    </row>
    <row r="11" spans="1:16" ht="13.2" x14ac:dyDescent="0.3">
      <c r="A11" s="369" t="s">
        <v>171</v>
      </c>
      <c r="B11" s="370"/>
      <c r="C11" s="102">
        <v>74301101</v>
      </c>
      <c r="D11" s="102">
        <v>0</v>
      </c>
      <c r="E11" s="102">
        <v>153400000</v>
      </c>
      <c r="F11" s="102">
        <v>12210000</v>
      </c>
      <c r="G11" s="102">
        <v>0</v>
      </c>
      <c r="H11" s="102">
        <v>0</v>
      </c>
      <c r="I11" s="369" t="s">
        <v>171</v>
      </c>
      <c r="J11" s="370"/>
      <c r="K11" s="102">
        <v>99530000</v>
      </c>
      <c r="L11" s="102">
        <f t="shared" si="0"/>
        <v>339441101</v>
      </c>
    </row>
    <row r="12" spans="1:16" x14ac:dyDescent="0.3">
      <c r="A12" s="111" t="s">
        <v>170</v>
      </c>
      <c r="B12" s="110"/>
      <c r="C12" s="109"/>
      <c r="D12" s="109"/>
      <c r="E12" s="109"/>
      <c r="F12" s="109"/>
      <c r="G12" s="109"/>
      <c r="H12" s="109"/>
      <c r="I12" s="111" t="s">
        <v>170</v>
      </c>
      <c r="J12" s="110"/>
      <c r="K12" s="109"/>
      <c r="L12" s="109">
        <f t="shared" si="0"/>
        <v>0</v>
      </c>
    </row>
    <row r="13" spans="1:16" ht="13.2" x14ac:dyDescent="0.3">
      <c r="A13" s="367" t="s">
        <v>118</v>
      </c>
      <c r="B13" s="368"/>
      <c r="C13" s="58">
        <v>40000000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367" t="s">
        <v>118</v>
      </c>
      <c r="J13" s="368"/>
      <c r="K13" s="58">
        <v>0</v>
      </c>
      <c r="L13" s="58">
        <f t="shared" si="0"/>
        <v>40000000</v>
      </c>
    </row>
    <row r="14" spans="1:16" ht="13.2" x14ac:dyDescent="0.3">
      <c r="A14" s="369" t="s">
        <v>169</v>
      </c>
      <c r="B14" s="370"/>
      <c r="C14" s="102">
        <v>40000000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369" t="s">
        <v>169</v>
      </c>
      <c r="J14" s="370"/>
      <c r="K14" s="102">
        <v>0</v>
      </c>
      <c r="L14" s="102">
        <f t="shared" si="0"/>
        <v>40000000</v>
      </c>
    </row>
    <row r="15" spans="1:16" x14ac:dyDescent="0.3">
      <c r="A15" s="111"/>
      <c r="B15" s="110"/>
      <c r="C15" s="109"/>
      <c r="D15" s="109"/>
      <c r="E15" s="109"/>
      <c r="F15" s="109"/>
      <c r="G15" s="109"/>
      <c r="H15" s="109"/>
      <c r="I15" s="111"/>
      <c r="J15" s="110"/>
      <c r="K15" s="109"/>
      <c r="L15" s="109">
        <f t="shared" si="0"/>
        <v>0</v>
      </c>
    </row>
    <row r="16" spans="1:16" x14ac:dyDescent="0.3">
      <c r="A16" s="111" t="s">
        <v>168</v>
      </c>
      <c r="B16" s="110"/>
      <c r="C16" s="109"/>
      <c r="D16" s="109"/>
      <c r="E16" s="109"/>
      <c r="F16" s="109"/>
      <c r="G16" s="109"/>
      <c r="H16" s="109"/>
      <c r="I16" s="111" t="s">
        <v>168</v>
      </c>
      <c r="J16" s="110"/>
      <c r="K16" s="109"/>
      <c r="L16" s="109">
        <f t="shared" si="0"/>
        <v>0</v>
      </c>
    </row>
    <row r="17" spans="1:12" ht="13.2" x14ac:dyDescent="0.3">
      <c r="A17" s="367" t="s">
        <v>74</v>
      </c>
      <c r="B17" s="368"/>
      <c r="C17" s="58">
        <v>74301101</v>
      </c>
      <c r="D17" s="58">
        <v>0</v>
      </c>
      <c r="E17" s="58">
        <v>153400000</v>
      </c>
      <c r="F17" s="58">
        <v>12210000</v>
      </c>
      <c r="G17" s="58">
        <v>0</v>
      </c>
      <c r="H17" s="58">
        <v>0</v>
      </c>
      <c r="I17" s="367" t="s">
        <v>74</v>
      </c>
      <c r="J17" s="368"/>
      <c r="K17" s="58">
        <v>99530000</v>
      </c>
      <c r="L17" s="58">
        <f t="shared" si="0"/>
        <v>339441101</v>
      </c>
    </row>
    <row r="18" spans="1:12" ht="19.2" x14ac:dyDescent="0.3">
      <c r="A18" s="104">
        <v>606</v>
      </c>
      <c r="B18" s="108" t="s">
        <v>167</v>
      </c>
      <c r="C18" s="97">
        <v>2011000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104">
        <v>606</v>
      </c>
      <c r="J18" s="108" t="s">
        <v>167</v>
      </c>
      <c r="K18" s="97">
        <v>0</v>
      </c>
      <c r="L18" s="97">
        <f t="shared" si="0"/>
        <v>2011000</v>
      </c>
    </row>
    <row r="19" spans="1:12" x14ac:dyDescent="0.3">
      <c r="A19" s="104">
        <v>613</v>
      </c>
      <c r="B19" s="108" t="s">
        <v>166</v>
      </c>
      <c r="C19" s="97">
        <v>406080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104">
        <v>613</v>
      </c>
      <c r="J19" s="108" t="s">
        <v>166</v>
      </c>
      <c r="K19" s="97">
        <v>0</v>
      </c>
      <c r="L19" s="97">
        <f t="shared" si="0"/>
        <v>406080</v>
      </c>
    </row>
    <row r="20" spans="1:12" x14ac:dyDescent="0.3">
      <c r="A20" s="104">
        <v>615</v>
      </c>
      <c r="B20" s="108" t="s">
        <v>165</v>
      </c>
      <c r="C20" s="97">
        <v>285000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104">
        <v>615</v>
      </c>
      <c r="J20" s="108" t="s">
        <v>165</v>
      </c>
      <c r="K20" s="97">
        <v>0</v>
      </c>
      <c r="L20" s="97">
        <f t="shared" si="0"/>
        <v>285000</v>
      </c>
    </row>
    <row r="21" spans="1:12" ht="19.2" x14ac:dyDescent="0.3">
      <c r="A21" s="104">
        <v>622</v>
      </c>
      <c r="B21" s="108" t="s">
        <v>163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104">
        <v>622</v>
      </c>
      <c r="J21" s="108" t="s">
        <v>163</v>
      </c>
      <c r="K21" s="97">
        <v>2000000</v>
      </c>
      <c r="L21" s="97">
        <f t="shared" si="0"/>
        <v>2000000</v>
      </c>
    </row>
    <row r="22" spans="1:12" ht="19.2" x14ac:dyDescent="0.3">
      <c r="A22" s="104">
        <v>623</v>
      </c>
      <c r="B22" s="108" t="s">
        <v>162</v>
      </c>
      <c r="C22" s="97">
        <v>51000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104">
        <v>623</v>
      </c>
      <c r="J22" s="108" t="s">
        <v>162</v>
      </c>
      <c r="K22" s="97">
        <v>0</v>
      </c>
      <c r="L22" s="97">
        <f t="shared" si="0"/>
        <v>51000</v>
      </c>
    </row>
    <row r="23" spans="1:12" ht="19.2" x14ac:dyDescent="0.3">
      <c r="A23" s="104">
        <v>624</v>
      </c>
      <c r="B23" s="108" t="s">
        <v>161</v>
      </c>
      <c r="C23" s="97">
        <v>41500000</v>
      </c>
      <c r="D23" s="97">
        <v>0</v>
      </c>
      <c r="E23" s="97">
        <v>0</v>
      </c>
      <c r="F23" s="97">
        <v>500000</v>
      </c>
      <c r="G23" s="97">
        <v>0</v>
      </c>
      <c r="H23" s="97">
        <v>0</v>
      </c>
      <c r="I23" s="104">
        <v>624</v>
      </c>
      <c r="J23" s="108" t="s">
        <v>161</v>
      </c>
      <c r="K23" s="97">
        <v>81500000</v>
      </c>
      <c r="L23" s="97">
        <f t="shared" si="0"/>
        <v>123500000</v>
      </c>
    </row>
    <row r="24" spans="1:12" x14ac:dyDescent="0.3">
      <c r="A24" s="104">
        <v>625</v>
      </c>
      <c r="B24" s="108" t="s">
        <v>205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104">
        <v>625</v>
      </c>
      <c r="J24" s="108" t="s">
        <v>205</v>
      </c>
      <c r="K24" s="97">
        <v>1150000</v>
      </c>
      <c r="L24" s="97">
        <f t="shared" si="0"/>
        <v>1150000</v>
      </c>
    </row>
    <row r="25" spans="1:12" ht="19.2" x14ac:dyDescent="0.3">
      <c r="A25" s="104">
        <v>626</v>
      </c>
      <c r="B25" s="108" t="s">
        <v>160</v>
      </c>
      <c r="C25" s="97">
        <v>1200000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104">
        <v>626</v>
      </c>
      <c r="J25" s="108" t="s">
        <v>160</v>
      </c>
      <c r="K25" s="97">
        <v>0</v>
      </c>
      <c r="L25" s="97">
        <f t="shared" si="0"/>
        <v>1200000</v>
      </c>
    </row>
    <row r="26" spans="1:12" x14ac:dyDescent="0.3">
      <c r="A26" s="104">
        <v>628</v>
      </c>
      <c r="B26" s="108" t="s">
        <v>164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104">
        <v>628</v>
      </c>
      <c r="J26" s="108" t="s">
        <v>164</v>
      </c>
      <c r="K26" s="97">
        <v>500000</v>
      </c>
      <c r="L26" s="97">
        <f t="shared" si="0"/>
        <v>500000</v>
      </c>
    </row>
    <row r="27" spans="1:12" x14ac:dyDescent="0.3">
      <c r="A27" s="104">
        <v>641</v>
      </c>
      <c r="B27" s="108" t="s">
        <v>158</v>
      </c>
      <c r="C27" s="97">
        <v>24257077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104">
        <v>641</v>
      </c>
      <c r="J27" s="108" t="s">
        <v>158</v>
      </c>
      <c r="K27" s="97">
        <v>0</v>
      </c>
      <c r="L27" s="97">
        <f t="shared" si="0"/>
        <v>24257077</v>
      </c>
    </row>
    <row r="28" spans="1:12" ht="19.2" x14ac:dyDescent="0.3">
      <c r="A28" s="104">
        <v>645</v>
      </c>
      <c r="B28" s="108" t="s">
        <v>157</v>
      </c>
      <c r="C28" s="97">
        <v>4590944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104">
        <v>645</v>
      </c>
      <c r="J28" s="108" t="s">
        <v>157</v>
      </c>
      <c r="K28" s="97">
        <v>0</v>
      </c>
      <c r="L28" s="97">
        <f t="shared" si="0"/>
        <v>4590944</v>
      </c>
    </row>
    <row r="29" spans="1:12" x14ac:dyDescent="0.3">
      <c r="A29" s="104">
        <v>651</v>
      </c>
      <c r="B29" s="108" t="s">
        <v>156</v>
      </c>
      <c r="C29" s="97">
        <v>0</v>
      </c>
      <c r="D29" s="97">
        <v>0</v>
      </c>
      <c r="E29" s="97">
        <v>16000000</v>
      </c>
      <c r="F29" s="97">
        <v>11710000</v>
      </c>
      <c r="G29" s="97">
        <v>0</v>
      </c>
      <c r="H29" s="97">
        <v>0</v>
      </c>
      <c r="I29" s="104">
        <v>651</v>
      </c>
      <c r="J29" s="108" t="s">
        <v>156</v>
      </c>
      <c r="K29" s="97">
        <v>11880000</v>
      </c>
      <c r="L29" s="97">
        <f t="shared" si="0"/>
        <v>39590000</v>
      </c>
    </row>
    <row r="30" spans="1:12" x14ac:dyDescent="0.3">
      <c r="A30" s="104">
        <v>652</v>
      </c>
      <c r="B30" s="108" t="s">
        <v>223</v>
      </c>
      <c r="C30" s="97">
        <v>0</v>
      </c>
      <c r="D30" s="97">
        <v>0</v>
      </c>
      <c r="E30" s="97">
        <v>1000000</v>
      </c>
      <c r="F30" s="97">
        <v>0</v>
      </c>
      <c r="G30" s="97">
        <v>0</v>
      </c>
      <c r="H30" s="97">
        <v>0</v>
      </c>
      <c r="I30" s="104">
        <v>652</v>
      </c>
      <c r="J30" s="108" t="s">
        <v>223</v>
      </c>
      <c r="K30" s="97">
        <v>2500000</v>
      </c>
      <c r="L30" s="97">
        <f t="shared" si="0"/>
        <v>3500000</v>
      </c>
    </row>
    <row r="31" spans="1:12" x14ac:dyDescent="0.3">
      <c r="A31" s="104">
        <v>657</v>
      </c>
      <c r="B31" s="108" t="s">
        <v>222</v>
      </c>
      <c r="C31" s="97">
        <v>0</v>
      </c>
      <c r="D31" s="97">
        <v>0</v>
      </c>
      <c r="E31" s="97">
        <v>8400000</v>
      </c>
      <c r="F31" s="97">
        <v>0</v>
      </c>
      <c r="G31" s="97">
        <v>0</v>
      </c>
      <c r="H31" s="97">
        <v>0</v>
      </c>
      <c r="I31" s="104">
        <v>657</v>
      </c>
      <c r="J31" s="108" t="s">
        <v>222</v>
      </c>
      <c r="K31" s="97">
        <v>0</v>
      </c>
      <c r="L31" s="97">
        <f t="shared" si="0"/>
        <v>8400000</v>
      </c>
    </row>
    <row r="32" spans="1:12" ht="19.2" x14ac:dyDescent="0.3">
      <c r="A32" s="104">
        <v>658</v>
      </c>
      <c r="B32" s="108" t="s">
        <v>238</v>
      </c>
      <c r="C32" s="97">
        <v>0</v>
      </c>
      <c r="D32" s="97">
        <v>0</v>
      </c>
      <c r="E32" s="97">
        <v>128000000</v>
      </c>
      <c r="F32" s="97">
        <v>0</v>
      </c>
      <c r="G32" s="97">
        <v>0</v>
      </c>
      <c r="H32" s="97">
        <v>0</v>
      </c>
      <c r="I32" s="104">
        <v>658</v>
      </c>
      <c r="J32" s="108" t="s">
        <v>238</v>
      </c>
      <c r="K32" s="97">
        <v>0</v>
      </c>
      <c r="L32" s="97">
        <f t="shared" si="0"/>
        <v>128000000</v>
      </c>
    </row>
    <row r="33" spans="1:12" x14ac:dyDescent="0.3">
      <c r="A33" s="104"/>
      <c r="B33" s="108"/>
      <c r="C33" s="97"/>
      <c r="D33" s="97"/>
      <c r="E33" s="97"/>
      <c r="F33" s="97"/>
      <c r="G33" s="97"/>
      <c r="H33" s="97"/>
      <c r="I33" s="104"/>
      <c r="J33" s="108"/>
      <c r="K33" s="97"/>
      <c r="L33" s="97">
        <f t="shared" si="0"/>
        <v>0</v>
      </c>
    </row>
    <row r="34" spans="1:12" ht="13.2" x14ac:dyDescent="0.3">
      <c r="A34" s="365" t="s">
        <v>73</v>
      </c>
      <c r="B34" s="366"/>
      <c r="C34" s="43">
        <v>40000000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365" t="s">
        <v>73</v>
      </c>
      <c r="J34" s="366"/>
      <c r="K34" s="43">
        <v>0</v>
      </c>
      <c r="L34" s="43">
        <f t="shared" si="0"/>
        <v>40000000</v>
      </c>
    </row>
    <row r="35" spans="1:12" x14ac:dyDescent="0.3">
      <c r="A35" s="104">
        <v>747</v>
      </c>
      <c r="B35" s="108" t="s">
        <v>147</v>
      </c>
      <c r="C35" s="97">
        <v>40000000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104">
        <v>747</v>
      </c>
      <c r="J35" s="108" t="s">
        <v>147</v>
      </c>
      <c r="K35" s="97">
        <v>0</v>
      </c>
      <c r="L35" s="97">
        <f t="shared" si="0"/>
        <v>40000000</v>
      </c>
    </row>
    <row r="36" spans="1:12" ht="10.050000000000001" customHeight="1" x14ac:dyDescent="0.3">
      <c r="A36" s="21" t="s">
        <v>152</v>
      </c>
      <c r="B36" s="22"/>
      <c r="C36" s="21"/>
      <c r="D36" s="21"/>
      <c r="E36" s="21"/>
      <c r="F36" s="21"/>
    </row>
    <row r="37" spans="1:12" ht="10.050000000000001" customHeight="1" x14ac:dyDescent="0.3">
      <c r="A37" s="21" t="s">
        <v>151</v>
      </c>
      <c r="B37" s="22"/>
      <c r="C37" s="21"/>
      <c r="D37" s="21"/>
      <c r="E37" s="21"/>
      <c r="F37" s="21"/>
    </row>
    <row r="38" spans="1:12" ht="10.050000000000001" customHeight="1" x14ac:dyDescent="0.3">
      <c r="A38" s="21"/>
      <c r="B38" s="22"/>
      <c r="C38" s="21"/>
      <c r="D38" s="21"/>
      <c r="E38" s="21"/>
      <c r="F38" s="21"/>
    </row>
  </sheetData>
  <mergeCells count="22">
    <mergeCell ref="I11:J11"/>
    <mergeCell ref="A34:B34"/>
    <mergeCell ref="A17:B17"/>
    <mergeCell ref="A14:B14"/>
    <mergeCell ref="A13:B13"/>
    <mergeCell ref="A11:B11"/>
    <mergeCell ref="I13:J13"/>
    <mergeCell ref="I14:J14"/>
    <mergeCell ref="I17:J17"/>
    <mergeCell ref="I34:J34"/>
    <mergeCell ref="A1:G1"/>
    <mergeCell ref="A2:G2"/>
    <mergeCell ref="A3:G3"/>
    <mergeCell ref="I1:O1"/>
    <mergeCell ref="I2:O2"/>
    <mergeCell ref="I3:O3"/>
    <mergeCell ref="A5:F5"/>
    <mergeCell ref="I5:N5"/>
    <mergeCell ref="A10:B10"/>
    <mergeCell ref="A9:B9"/>
    <mergeCell ref="I9:J9"/>
    <mergeCell ref="I10:J10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horizontalDpi="4294967295" verticalDpi="4294967295" r:id="rId1"/>
  <colBreaks count="1" manualBreakCount="1">
    <brk id="8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workbookViewId="0">
      <selection activeCell="A36" sqref="A36:F36"/>
    </sheetView>
  </sheetViews>
  <sheetFormatPr baseColWidth="10" defaultRowHeight="10.199999999999999" x14ac:dyDescent="0.3"/>
  <cols>
    <col min="1" max="1" width="6.77734375" style="1" customWidth="1"/>
    <col min="2" max="2" width="30.77734375" style="2" customWidth="1"/>
    <col min="3" max="8" width="15.77734375" style="1" customWidth="1"/>
    <col min="9" max="9" width="6.77734375" style="1" customWidth="1"/>
    <col min="10" max="10" width="30.77734375" style="2" customWidth="1"/>
    <col min="11" max="256" width="15.77734375" style="1" customWidth="1"/>
    <col min="257" max="16384" width="11.5546875" style="1"/>
  </cols>
  <sheetData>
    <row r="1" spans="1:16" s="25" customFormat="1" ht="13.2" x14ac:dyDescent="0.3">
      <c r="A1" s="379" t="s">
        <v>130</v>
      </c>
      <c r="B1" s="380"/>
      <c r="C1" s="380"/>
      <c r="D1" s="380"/>
      <c r="E1" s="380"/>
      <c r="F1" s="380"/>
      <c r="G1" s="381"/>
      <c r="H1" s="118" t="s">
        <v>129</v>
      </c>
      <c r="I1" s="379" t="s">
        <v>130</v>
      </c>
      <c r="J1" s="380"/>
      <c r="K1" s="380"/>
      <c r="L1" s="380"/>
      <c r="M1" s="380"/>
      <c r="N1" s="380"/>
      <c r="O1" s="381"/>
      <c r="P1" s="118" t="s">
        <v>129</v>
      </c>
    </row>
    <row r="2" spans="1:16" s="25" customFormat="1" ht="13.2" x14ac:dyDescent="0.3">
      <c r="A2" s="379" t="s">
        <v>190</v>
      </c>
      <c r="B2" s="380"/>
      <c r="C2" s="380"/>
      <c r="D2" s="380"/>
      <c r="E2" s="380"/>
      <c r="F2" s="380"/>
      <c r="G2" s="381"/>
      <c r="H2" s="118" t="s">
        <v>237</v>
      </c>
      <c r="I2" s="379" t="s">
        <v>190</v>
      </c>
      <c r="J2" s="380"/>
      <c r="K2" s="380"/>
      <c r="L2" s="380"/>
      <c r="M2" s="380"/>
      <c r="N2" s="380"/>
      <c r="O2" s="381"/>
      <c r="P2" s="118" t="s">
        <v>237</v>
      </c>
    </row>
    <row r="3" spans="1:16" s="25" customFormat="1" ht="13.2" x14ac:dyDescent="0.3">
      <c r="A3" s="382" t="s">
        <v>188</v>
      </c>
      <c r="B3" s="383"/>
      <c r="C3" s="383"/>
      <c r="D3" s="383"/>
      <c r="E3" s="383"/>
      <c r="F3" s="383"/>
      <c r="G3" s="384"/>
      <c r="H3" s="65"/>
      <c r="I3" s="382" t="s">
        <v>188</v>
      </c>
      <c r="J3" s="383"/>
      <c r="K3" s="383"/>
      <c r="L3" s="383"/>
      <c r="M3" s="383"/>
      <c r="N3" s="383"/>
      <c r="O3" s="384"/>
      <c r="P3" s="65"/>
    </row>
    <row r="4" spans="1:16" s="25" customFormat="1" x14ac:dyDescent="0.3"/>
    <row r="5" spans="1:16" s="25" customFormat="1" ht="13.2" x14ac:dyDescent="0.3">
      <c r="A5" s="377" t="s">
        <v>236</v>
      </c>
      <c r="B5" s="385"/>
      <c r="C5" s="385"/>
      <c r="D5" s="385"/>
      <c r="E5" s="385"/>
      <c r="F5" s="385"/>
      <c r="G5" s="116" t="s">
        <v>186</v>
      </c>
      <c r="H5" s="117">
        <v>0</v>
      </c>
      <c r="I5" s="377" t="s">
        <v>236</v>
      </c>
      <c r="J5" s="385"/>
      <c r="K5" s="385"/>
      <c r="L5" s="385"/>
      <c r="M5" s="385"/>
      <c r="N5" s="385"/>
      <c r="O5" s="119" t="s">
        <v>186</v>
      </c>
      <c r="P5" s="115">
        <v>0</v>
      </c>
    </row>
    <row r="6" spans="1:16" s="112" customFormat="1" ht="9.6" x14ac:dyDescent="0.3">
      <c r="A6" s="114" t="s">
        <v>72</v>
      </c>
      <c r="B6" s="114"/>
      <c r="C6" s="114">
        <v>0</v>
      </c>
      <c r="D6" s="114">
        <v>1</v>
      </c>
      <c r="E6" s="114">
        <v>2</v>
      </c>
      <c r="F6" s="114">
        <v>3</v>
      </c>
      <c r="G6" s="114">
        <v>4</v>
      </c>
      <c r="H6" s="114">
        <v>5</v>
      </c>
      <c r="I6" s="114" t="s">
        <v>72</v>
      </c>
      <c r="J6" s="114"/>
      <c r="K6" s="114">
        <v>8</v>
      </c>
      <c r="L6" s="114" t="s">
        <v>88</v>
      </c>
    </row>
    <row r="7" spans="1:16" s="112" customFormat="1" ht="38.4" x14ac:dyDescent="0.3">
      <c r="A7" s="113" t="s">
        <v>179</v>
      </c>
      <c r="B7" s="113" t="s">
        <v>0</v>
      </c>
      <c r="C7" s="113" t="s">
        <v>185</v>
      </c>
      <c r="D7" s="113" t="s">
        <v>235</v>
      </c>
      <c r="E7" s="113" t="s">
        <v>234</v>
      </c>
      <c r="F7" s="113" t="s">
        <v>233</v>
      </c>
      <c r="G7" s="113" t="s">
        <v>232</v>
      </c>
      <c r="H7" s="113" t="s">
        <v>175</v>
      </c>
      <c r="I7" s="113" t="s">
        <v>179</v>
      </c>
      <c r="J7" s="113" t="s">
        <v>0</v>
      </c>
      <c r="K7" s="113" t="s">
        <v>195</v>
      </c>
      <c r="L7" s="113" t="s">
        <v>174</v>
      </c>
    </row>
    <row r="8" spans="1:16" x14ac:dyDescent="0.3">
      <c r="A8" s="111" t="s">
        <v>173</v>
      </c>
      <c r="B8" s="110"/>
      <c r="C8" s="109"/>
      <c r="D8" s="109"/>
      <c r="E8" s="109"/>
      <c r="F8" s="109"/>
      <c r="G8" s="109"/>
      <c r="H8" s="109"/>
      <c r="I8" s="111" t="s">
        <v>173</v>
      </c>
      <c r="J8" s="110"/>
      <c r="K8" s="109"/>
      <c r="L8" s="109">
        <f t="shared" ref="L8:L33" si="0">SUM(K8:K8)+ SUM(C8:H8)</f>
        <v>0</v>
      </c>
    </row>
    <row r="9" spans="1:16" ht="13.2" x14ac:dyDescent="0.3">
      <c r="A9" s="367" t="s">
        <v>118</v>
      </c>
      <c r="B9" s="368"/>
      <c r="C9" s="58">
        <v>0</v>
      </c>
      <c r="D9" s="58">
        <v>129782818</v>
      </c>
      <c r="E9" s="58">
        <v>158585818</v>
      </c>
      <c r="F9" s="58">
        <v>6350000</v>
      </c>
      <c r="G9" s="58">
        <v>0</v>
      </c>
      <c r="H9" s="58">
        <v>0</v>
      </c>
      <c r="I9" s="367" t="s">
        <v>118</v>
      </c>
      <c r="J9" s="368"/>
      <c r="K9" s="58">
        <v>0</v>
      </c>
      <c r="L9" s="58">
        <f t="shared" si="0"/>
        <v>294718636</v>
      </c>
    </row>
    <row r="10" spans="1:16" ht="13.2" x14ac:dyDescent="0.3">
      <c r="A10" s="369" t="s">
        <v>172</v>
      </c>
      <c r="B10" s="370"/>
      <c r="C10" s="102"/>
      <c r="D10" s="102"/>
      <c r="E10" s="102"/>
      <c r="F10" s="102"/>
      <c r="G10" s="102"/>
      <c r="H10" s="102"/>
      <c r="I10" s="369" t="s">
        <v>172</v>
      </c>
      <c r="J10" s="370"/>
      <c r="K10" s="102"/>
      <c r="L10" s="102">
        <f t="shared" si="0"/>
        <v>0</v>
      </c>
    </row>
    <row r="11" spans="1:16" ht="13.2" x14ac:dyDescent="0.3">
      <c r="A11" s="369" t="s">
        <v>171</v>
      </c>
      <c r="B11" s="370"/>
      <c r="C11" s="102">
        <v>0</v>
      </c>
      <c r="D11" s="102">
        <v>129782818</v>
      </c>
      <c r="E11" s="102">
        <v>158585818</v>
      </c>
      <c r="F11" s="102">
        <v>6350000</v>
      </c>
      <c r="G11" s="102">
        <v>0</v>
      </c>
      <c r="H11" s="102">
        <v>0</v>
      </c>
      <c r="I11" s="369" t="s">
        <v>171</v>
      </c>
      <c r="J11" s="370"/>
      <c r="K11" s="102">
        <v>0</v>
      </c>
      <c r="L11" s="102">
        <f t="shared" si="0"/>
        <v>294718636</v>
      </c>
    </row>
    <row r="12" spans="1:16" x14ac:dyDescent="0.3">
      <c r="A12" s="111" t="s">
        <v>170</v>
      </c>
      <c r="B12" s="110"/>
      <c r="C12" s="109"/>
      <c r="D12" s="109"/>
      <c r="E12" s="109"/>
      <c r="F12" s="109"/>
      <c r="G12" s="109"/>
      <c r="H12" s="109"/>
      <c r="I12" s="111" t="s">
        <v>170</v>
      </c>
      <c r="J12" s="110"/>
      <c r="K12" s="109"/>
      <c r="L12" s="109">
        <f t="shared" si="0"/>
        <v>0</v>
      </c>
    </row>
    <row r="13" spans="1:16" ht="13.2" x14ac:dyDescent="0.3">
      <c r="A13" s="367" t="s">
        <v>118</v>
      </c>
      <c r="B13" s="368"/>
      <c r="C13" s="58">
        <v>0</v>
      </c>
      <c r="D13" s="58">
        <v>0</v>
      </c>
      <c r="E13" s="58">
        <v>34000000</v>
      </c>
      <c r="F13" s="58">
        <v>0</v>
      </c>
      <c r="G13" s="58">
        <v>0</v>
      </c>
      <c r="H13" s="58">
        <v>0</v>
      </c>
      <c r="I13" s="367" t="s">
        <v>118</v>
      </c>
      <c r="J13" s="368"/>
      <c r="K13" s="58">
        <v>0</v>
      </c>
      <c r="L13" s="58">
        <f t="shared" si="0"/>
        <v>34000000</v>
      </c>
    </row>
    <row r="14" spans="1:16" ht="13.2" x14ac:dyDescent="0.3">
      <c r="A14" s="369" t="s">
        <v>169</v>
      </c>
      <c r="B14" s="370"/>
      <c r="C14" s="102">
        <v>0</v>
      </c>
      <c r="D14" s="102">
        <v>0</v>
      </c>
      <c r="E14" s="102">
        <v>34000000</v>
      </c>
      <c r="F14" s="102">
        <v>0</v>
      </c>
      <c r="G14" s="102">
        <v>0</v>
      </c>
      <c r="H14" s="102">
        <v>0</v>
      </c>
      <c r="I14" s="369" t="s">
        <v>169</v>
      </c>
      <c r="J14" s="370"/>
      <c r="K14" s="102">
        <v>0</v>
      </c>
      <c r="L14" s="102">
        <f t="shared" si="0"/>
        <v>34000000</v>
      </c>
    </row>
    <row r="15" spans="1:16" x14ac:dyDescent="0.3">
      <c r="A15" s="111"/>
      <c r="B15" s="110"/>
      <c r="C15" s="109"/>
      <c r="D15" s="109"/>
      <c r="E15" s="109"/>
      <c r="F15" s="109"/>
      <c r="G15" s="109"/>
      <c r="H15" s="109"/>
      <c r="I15" s="111"/>
      <c r="J15" s="110"/>
      <c r="K15" s="109"/>
      <c r="L15" s="109">
        <f t="shared" si="0"/>
        <v>0</v>
      </c>
    </row>
    <row r="16" spans="1:16" x14ac:dyDescent="0.3">
      <c r="A16" s="111" t="s">
        <v>168</v>
      </c>
      <c r="B16" s="110"/>
      <c r="C16" s="109"/>
      <c r="D16" s="109"/>
      <c r="E16" s="109"/>
      <c r="F16" s="109"/>
      <c r="G16" s="109"/>
      <c r="H16" s="109"/>
      <c r="I16" s="111" t="s">
        <v>168</v>
      </c>
      <c r="J16" s="110"/>
      <c r="K16" s="109"/>
      <c r="L16" s="109">
        <f t="shared" si="0"/>
        <v>0</v>
      </c>
    </row>
    <row r="17" spans="1:12" ht="13.2" x14ac:dyDescent="0.3">
      <c r="A17" s="367" t="s">
        <v>74</v>
      </c>
      <c r="B17" s="368"/>
      <c r="C17" s="58">
        <v>0</v>
      </c>
      <c r="D17" s="58">
        <v>129782818</v>
      </c>
      <c r="E17" s="58">
        <v>158585818</v>
      </c>
      <c r="F17" s="58">
        <v>6350000</v>
      </c>
      <c r="G17" s="58">
        <v>0</v>
      </c>
      <c r="H17" s="58">
        <v>0</v>
      </c>
      <c r="I17" s="367" t="s">
        <v>74</v>
      </c>
      <c r="J17" s="368"/>
      <c r="K17" s="58">
        <v>0</v>
      </c>
      <c r="L17" s="58">
        <f t="shared" si="0"/>
        <v>294718636</v>
      </c>
    </row>
    <row r="18" spans="1:12" ht="19.2" x14ac:dyDescent="0.3">
      <c r="A18" s="104">
        <v>606</v>
      </c>
      <c r="B18" s="108" t="s">
        <v>167</v>
      </c>
      <c r="C18" s="97">
        <v>0</v>
      </c>
      <c r="D18" s="97">
        <v>4115000</v>
      </c>
      <c r="E18" s="97">
        <v>8420000</v>
      </c>
      <c r="F18" s="97">
        <v>0</v>
      </c>
      <c r="G18" s="97">
        <v>0</v>
      </c>
      <c r="H18" s="97">
        <v>0</v>
      </c>
      <c r="I18" s="104">
        <v>606</v>
      </c>
      <c r="J18" s="108" t="s">
        <v>167</v>
      </c>
      <c r="K18" s="97">
        <v>0</v>
      </c>
      <c r="L18" s="97">
        <f t="shared" si="0"/>
        <v>12535000</v>
      </c>
    </row>
    <row r="19" spans="1:12" x14ac:dyDescent="0.3">
      <c r="A19" s="104">
        <v>613</v>
      </c>
      <c r="B19" s="108" t="s">
        <v>166</v>
      </c>
      <c r="C19" s="97">
        <v>0</v>
      </c>
      <c r="D19" s="97">
        <v>1158000</v>
      </c>
      <c r="E19" s="97">
        <v>2312000</v>
      </c>
      <c r="F19" s="97">
        <v>0</v>
      </c>
      <c r="G19" s="97">
        <v>0</v>
      </c>
      <c r="H19" s="97">
        <v>0</v>
      </c>
      <c r="I19" s="104">
        <v>613</v>
      </c>
      <c r="J19" s="108" t="s">
        <v>166</v>
      </c>
      <c r="K19" s="97">
        <v>0</v>
      </c>
      <c r="L19" s="97">
        <f t="shared" si="0"/>
        <v>3470000</v>
      </c>
    </row>
    <row r="20" spans="1:12" x14ac:dyDescent="0.3">
      <c r="A20" s="104">
        <v>615</v>
      </c>
      <c r="B20" s="108" t="s">
        <v>165</v>
      </c>
      <c r="C20" s="97">
        <v>0</v>
      </c>
      <c r="D20" s="97">
        <v>2320000</v>
      </c>
      <c r="E20" s="97">
        <v>1500000</v>
      </c>
      <c r="F20" s="97">
        <v>0</v>
      </c>
      <c r="G20" s="97">
        <v>0</v>
      </c>
      <c r="H20" s="97">
        <v>0</v>
      </c>
      <c r="I20" s="104">
        <v>615</v>
      </c>
      <c r="J20" s="108" t="s">
        <v>165</v>
      </c>
      <c r="K20" s="97">
        <v>0</v>
      </c>
      <c r="L20" s="97">
        <f t="shared" si="0"/>
        <v>3820000</v>
      </c>
    </row>
    <row r="21" spans="1:12" x14ac:dyDescent="0.3">
      <c r="A21" s="104">
        <v>618</v>
      </c>
      <c r="B21" s="108" t="s">
        <v>164</v>
      </c>
      <c r="C21" s="97">
        <v>0</v>
      </c>
      <c r="D21" s="97">
        <v>150000</v>
      </c>
      <c r="E21" s="97">
        <v>50000</v>
      </c>
      <c r="F21" s="97">
        <v>500000</v>
      </c>
      <c r="G21" s="97">
        <v>0</v>
      </c>
      <c r="H21" s="97">
        <v>0</v>
      </c>
      <c r="I21" s="104">
        <v>618</v>
      </c>
      <c r="J21" s="108" t="s">
        <v>164</v>
      </c>
      <c r="K21" s="97">
        <v>0</v>
      </c>
      <c r="L21" s="97">
        <f t="shared" si="0"/>
        <v>700000</v>
      </c>
    </row>
    <row r="22" spans="1:12" ht="19.2" x14ac:dyDescent="0.3">
      <c r="A22" s="104">
        <v>622</v>
      </c>
      <c r="B22" s="108" t="s">
        <v>163</v>
      </c>
      <c r="C22" s="97">
        <v>0</v>
      </c>
      <c r="D22" s="97">
        <v>0</v>
      </c>
      <c r="E22" s="97">
        <v>450000</v>
      </c>
      <c r="F22" s="97">
        <v>0</v>
      </c>
      <c r="G22" s="97">
        <v>0</v>
      </c>
      <c r="H22" s="97">
        <v>0</v>
      </c>
      <c r="I22" s="104">
        <v>622</v>
      </c>
      <c r="J22" s="108" t="s">
        <v>163</v>
      </c>
      <c r="K22" s="97">
        <v>0</v>
      </c>
      <c r="L22" s="97">
        <f t="shared" si="0"/>
        <v>450000</v>
      </c>
    </row>
    <row r="23" spans="1:12" ht="19.2" x14ac:dyDescent="0.3">
      <c r="A23" s="104">
        <v>623</v>
      </c>
      <c r="B23" s="108" t="s">
        <v>162</v>
      </c>
      <c r="C23" s="97">
        <v>0</v>
      </c>
      <c r="D23" s="97">
        <v>200000</v>
      </c>
      <c r="E23" s="97">
        <v>0</v>
      </c>
      <c r="F23" s="97">
        <v>0</v>
      </c>
      <c r="G23" s="97">
        <v>0</v>
      </c>
      <c r="H23" s="97">
        <v>0</v>
      </c>
      <c r="I23" s="104">
        <v>623</v>
      </c>
      <c r="J23" s="108" t="s">
        <v>162</v>
      </c>
      <c r="K23" s="97">
        <v>0</v>
      </c>
      <c r="L23" s="97">
        <f t="shared" si="0"/>
        <v>200000</v>
      </c>
    </row>
    <row r="24" spans="1:12" ht="19.2" x14ac:dyDescent="0.3">
      <c r="A24" s="104">
        <v>624</v>
      </c>
      <c r="B24" s="108" t="s">
        <v>161</v>
      </c>
      <c r="C24" s="97">
        <v>0</v>
      </c>
      <c r="D24" s="97">
        <v>450000</v>
      </c>
      <c r="E24" s="97">
        <v>1200000</v>
      </c>
      <c r="F24" s="97">
        <v>0</v>
      </c>
      <c r="G24" s="97">
        <v>0</v>
      </c>
      <c r="H24" s="97">
        <v>0</v>
      </c>
      <c r="I24" s="104">
        <v>624</v>
      </c>
      <c r="J24" s="108" t="s">
        <v>161</v>
      </c>
      <c r="K24" s="97">
        <v>0</v>
      </c>
      <c r="L24" s="97">
        <f t="shared" si="0"/>
        <v>1650000</v>
      </c>
    </row>
    <row r="25" spans="1:12" ht="19.2" x14ac:dyDescent="0.3">
      <c r="A25" s="104">
        <v>626</v>
      </c>
      <c r="B25" s="108" t="s">
        <v>160</v>
      </c>
      <c r="C25" s="97">
        <v>0</v>
      </c>
      <c r="D25" s="97">
        <v>1100000</v>
      </c>
      <c r="E25" s="97">
        <v>2200000</v>
      </c>
      <c r="F25" s="97">
        <v>0</v>
      </c>
      <c r="G25" s="97">
        <v>0</v>
      </c>
      <c r="H25" s="97">
        <v>0</v>
      </c>
      <c r="I25" s="104">
        <v>626</v>
      </c>
      <c r="J25" s="108" t="s">
        <v>160</v>
      </c>
      <c r="K25" s="97">
        <v>0</v>
      </c>
      <c r="L25" s="97">
        <f t="shared" si="0"/>
        <v>3300000</v>
      </c>
    </row>
    <row r="26" spans="1:12" ht="19.2" x14ac:dyDescent="0.3">
      <c r="A26" s="104">
        <v>635</v>
      </c>
      <c r="B26" s="108" t="s">
        <v>159</v>
      </c>
      <c r="C26" s="97">
        <v>0</v>
      </c>
      <c r="D26" s="97">
        <v>0</v>
      </c>
      <c r="E26" s="97">
        <v>450000</v>
      </c>
      <c r="F26" s="97">
        <v>0</v>
      </c>
      <c r="G26" s="97">
        <v>0</v>
      </c>
      <c r="H26" s="97">
        <v>0</v>
      </c>
      <c r="I26" s="104">
        <v>635</v>
      </c>
      <c r="J26" s="108" t="s">
        <v>159</v>
      </c>
      <c r="K26" s="97">
        <v>0</v>
      </c>
      <c r="L26" s="97">
        <f t="shared" si="0"/>
        <v>450000</v>
      </c>
    </row>
    <row r="27" spans="1:12" x14ac:dyDescent="0.3">
      <c r="A27" s="104">
        <v>641</v>
      </c>
      <c r="B27" s="108" t="s">
        <v>158</v>
      </c>
      <c r="C27" s="97">
        <v>0</v>
      </c>
      <c r="D27" s="97">
        <v>64494688</v>
      </c>
      <c r="E27" s="97">
        <v>79586515</v>
      </c>
      <c r="F27" s="97">
        <v>0</v>
      </c>
      <c r="G27" s="97">
        <v>0</v>
      </c>
      <c r="H27" s="97">
        <v>0</v>
      </c>
      <c r="I27" s="104">
        <v>641</v>
      </c>
      <c r="J27" s="108" t="s">
        <v>158</v>
      </c>
      <c r="K27" s="97">
        <v>0</v>
      </c>
      <c r="L27" s="97">
        <f t="shared" si="0"/>
        <v>144081203</v>
      </c>
    </row>
    <row r="28" spans="1:12" ht="19.2" x14ac:dyDescent="0.3">
      <c r="A28" s="104">
        <v>645</v>
      </c>
      <c r="B28" s="108" t="s">
        <v>157</v>
      </c>
      <c r="C28" s="97">
        <v>0</v>
      </c>
      <c r="D28" s="97">
        <v>12608495</v>
      </c>
      <c r="E28" s="97">
        <v>15917303</v>
      </c>
      <c r="F28" s="97">
        <v>0</v>
      </c>
      <c r="G28" s="97">
        <v>0</v>
      </c>
      <c r="H28" s="97">
        <v>0</v>
      </c>
      <c r="I28" s="104">
        <v>645</v>
      </c>
      <c r="J28" s="108" t="s">
        <v>157</v>
      </c>
      <c r="K28" s="97">
        <v>0</v>
      </c>
      <c r="L28" s="97">
        <f t="shared" si="0"/>
        <v>28525798</v>
      </c>
    </row>
    <row r="29" spans="1:12" x14ac:dyDescent="0.3">
      <c r="A29" s="104">
        <v>651</v>
      </c>
      <c r="B29" s="108" t="s">
        <v>156</v>
      </c>
      <c r="C29" s="97">
        <v>0</v>
      </c>
      <c r="D29" s="97">
        <v>0</v>
      </c>
      <c r="E29" s="97">
        <v>5000000</v>
      </c>
      <c r="F29" s="97">
        <v>0</v>
      </c>
      <c r="G29" s="97">
        <v>0</v>
      </c>
      <c r="H29" s="97">
        <v>0</v>
      </c>
      <c r="I29" s="104">
        <v>651</v>
      </c>
      <c r="J29" s="108" t="s">
        <v>156</v>
      </c>
      <c r="K29" s="97">
        <v>0</v>
      </c>
      <c r="L29" s="97">
        <f t="shared" si="0"/>
        <v>5000000</v>
      </c>
    </row>
    <row r="30" spans="1:12" x14ac:dyDescent="0.3">
      <c r="A30" s="104">
        <v>657</v>
      </c>
      <c r="B30" s="108" t="s">
        <v>222</v>
      </c>
      <c r="C30" s="97">
        <v>0</v>
      </c>
      <c r="D30" s="97">
        <v>43186635</v>
      </c>
      <c r="E30" s="97">
        <v>41500000</v>
      </c>
      <c r="F30" s="97">
        <v>5850000</v>
      </c>
      <c r="G30" s="97">
        <v>0</v>
      </c>
      <c r="H30" s="97">
        <v>0</v>
      </c>
      <c r="I30" s="104">
        <v>657</v>
      </c>
      <c r="J30" s="108" t="s">
        <v>222</v>
      </c>
      <c r="K30" s="97">
        <v>0</v>
      </c>
      <c r="L30" s="97">
        <f t="shared" si="0"/>
        <v>90536635</v>
      </c>
    </row>
    <row r="31" spans="1:12" x14ac:dyDescent="0.3">
      <c r="A31" s="104"/>
      <c r="B31" s="108"/>
      <c r="C31" s="97"/>
      <c r="D31" s="97"/>
      <c r="E31" s="97"/>
      <c r="F31" s="97"/>
      <c r="G31" s="97"/>
      <c r="H31" s="97"/>
      <c r="I31" s="104"/>
      <c r="J31" s="108"/>
      <c r="K31" s="97"/>
      <c r="L31" s="97">
        <f t="shared" si="0"/>
        <v>0</v>
      </c>
    </row>
    <row r="32" spans="1:12" ht="13.2" x14ac:dyDescent="0.3">
      <c r="A32" s="365" t="s">
        <v>73</v>
      </c>
      <c r="B32" s="366"/>
      <c r="C32" s="43">
        <v>0</v>
      </c>
      <c r="D32" s="43">
        <v>0</v>
      </c>
      <c r="E32" s="43">
        <v>34000000</v>
      </c>
      <c r="F32" s="43">
        <v>0</v>
      </c>
      <c r="G32" s="43">
        <v>0</v>
      </c>
      <c r="H32" s="43">
        <v>0</v>
      </c>
      <c r="I32" s="365" t="s">
        <v>73</v>
      </c>
      <c r="J32" s="366"/>
      <c r="K32" s="43">
        <v>0</v>
      </c>
      <c r="L32" s="43">
        <f t="shared" si="0"/>
        <v>34000000</v>
      </c>
    </row>
    <row r="33" spans="1:12" x14ac:dyDescent="0.3">
      <c r="A33" s="104">
        <v>747</v>
      </c>
      <c r="B33" s="108" t="s">
        <v>147</v>
      </c>
      <c r="C33" s="97">
        <v>0</v>
      </c>
      <c r="D33" s="97">
        <v>0</v>
      </c>
      <c r="E33" s="97">
        <v>34000000</v>
      </c>
      <c r="F33" s="97">
        <v>0</v>
      </c>
      <c r="G33" s="97">
        <v>0</v>
      </c>
      <c r="H33" s="97">
        <v>0</v>
      </c>
      <c r="I33" s="104">
        <v>747</v>
      </c>
      <c r="J33" s="108" t="s">
        <v>147</v>
      </c>
      <c r="K33" s="97">
        <v>0</v>
      </c>
      <c r="L33" s="97">
        <f t="shared" si="0"/>
        <v>34000000</v>
      </c>
    </row>
    <row r="34" spans="1:12" ht="10.050000000000001" customHeight="1" x14ac:dyDescent="0.3">
      <c r="A34" s="21" t="s">
        <v>152</v>
      </c>
      <c r="B34" s="22"/>
      <c r="C34" s="21"/>
      <c r="D34" s="21"/>
      <c r="E34" s="21"/>
      <c r="F34" s="21"/>
    </row>
    <row r="35" spans="1:12" ht="10.050000000000001" customHeight="1" x14ac:dyDescent="0.3">
      <c r="A35" s="21" t="s">
        <v>151</v>
      </c>
      <c r="B35" s="22"/>
      <c r="C35" s="21"/>
      <c r="D35" s="21"/>
      <c r="E35" s="21"/>
      <c r="F35" s="21"/>
    </row>
    <row r="36" spans="1:12" ht="10.050000000000001" customHeight="1" x14ac:dyDescent="0.3">
      <c r="A36" s="21"/>
      <c r="B36" s="22"/>
      <c r="C36" s="21"/>
      <c r="D36" s="21"/>
      <c r="E36" s="21"/>
      <c r="F36" s="21"/>
    </row>
  </sheetData>
  <mergeCells count="22">
    <mergeCell ref="I11:J11"/>
    <mergeCell ref="A32:B32"/>
    <mergeCell ref="A17:B17"/>
    <mergeCell ref="A14:B14"/>
    <mergeCell ref="A13:B13"/>
    <mergeCell ref="A11:B11"/>
    <mergeCell ref="I13:J13"/>
    <mergeCell ref="I14:J14"/>
    <mergeCell ref="I17:J17"/>
    <mergeCell ref="I32:J32"/>
    <mergeCell ref="A1:G1"/>
    <mergeCell ref="A2:G2"/>
    <mergeCell ref="A3:G3"/>
    <mergeCell ref="I1:O1"/>
    <mergeCell ref="I2:O2"/>
    <mergeCell ref="I3:O3"/>
    <mergeCell ref="A5:F5"/>
    <mergeCell ref="I5:N5"/>
    <mergeCell ref="A10:B10"/>
    <mergeCell ref="A9:B9"/>
    <mergeCell ref="I9:J9"/>
    <mergeCell ref="I10:J10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horizontalDpi="4294967295" verticalDpi="4294967295" r:id="rId1"/>
  <colBreaks count="1" manualBreakCount="1">
    <brk id="8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A30" sqref="A30:F30"/>
    </sheetView>
  </sheetViews>
  <sheetFormatPr baseColWidth="10" defaultRowHeight="10.199999999999999" x14ac:dyDescent="0.3"/>
  <cols>
    <col min="1" max="1" width="6.77734375" style="1" customWidth="1"/>
    <col min="2" max="2" width="30.77734375" style="2" customWidth="1"/>
    <col min="3" max="8" width="15.77734375" style="1" customWidth="1"/>
    <col min="9" max="9" width="6.77734375" style="1" customWidth="1"/>
    <col min="10" max="10" width="30.77734375" style="2" customWidth="1"/>
    <col min="11" max="256" width="15.77734375" style="1" customWidth="1"/>
    <col min="257" max="16384" width="11.5546875" style="1"/>
  </cols>
  <sheetData>
    <row r="1" spans="1:16" s="25" customFormat="1" ht="13.2" x14ac:dyDescent="0.3">
      <c r="A1" s="379" t="s">
        <v>130</v>
      </c>
      <c r="B1" s="380"/>
      <c r="C1" s="380"/>
      <c r="D1" s="380"/>
      <c r="E1" s="380"/>
      <c r="F1" s="380"/>
      <c r="G1" s="381"/>
      <c r="H1" s="118" t="s">
        <v>129</v>
      </c>
      <c r="I1" s="379" t="s">
        <v>130</v>
      </c>
      <c r="J1" s="380"/>
      <c r="K1" s="380"/>
      <c r="L1" s="380"/>
      <c r="M1" s="380"/>
      <c r="N1" s="380"/>
      <c r="O1" s="381"/>
      <c r="P1" s="118" t="s">
        <v>129</v>
      </c>
    </row>
    <row r="2" spans="1:16" s="25" customFormat="1" ht="13.2" x14ac:dyDescent="0.3">
      <c r="A2" s="379" t="s">
        <v>190</v>
      </c>
      <c r="B2" s="380"/>
      <c r="C2" s="380"/>
      <c r="D2" s="380"/>
      <c r="E2" s="380"/>
      <c r="F2" s="380"/>
      <c r="G2" s="381"/>
      <c r="H2" s="118" t="s">
        <v>231</v>
      </c>
      <c r="I2" s="379" t="s">
        <v>190</v>
      </c>
      <c r="J2" s="380"/>
      <c r="K2" s="380"/>
      <c r="L2" s="380"/>
      <c r="M2" s="380"/>
      <c r="N2" s="380"/>
      <c r="O2" s="381"/>
      <c r="P2" s="118" t="s">
        <v>231</v>
      </c>
    </row>
    <row r="3" spans="1:16" s="25" customFormat="1" ht="13.2" x14ac:dyDescent="0.3">
      <c r="A3" s="382" t="s">
        <v>188</v>
      </c>
      <c r="B3" s="383"/>
      <c r="C3" s="383"/>
      <c r="D3" s="383"/>
      <c r="E3" s="383"/>
      <c r="F3" s="383"/>
      <c r="G3" s="384"/>
      <c r="H3" s="65"/>
      <c r="I3" s="382" t="s">
        <v>188</v>
      </c>
      <c r="J3" s="383"/>
      <c r="K3" s="383"/>
      <c r="L3" s="383"/>
      <c r="M3" s="383"/>
      <c r="N3" s="383"/>
      <c r="O3" s="384"/>
      <c r="P3" s="65"/>
    </row>
    <row r="4" spans="1:16" s="25" customFormat="1" x14ac:dyDescent="0.3"/>
    <row r="5" spans="1:16" s="25" customFormat="1" ht="13.2" x14ac:dyDescent="0.3">
      <c r="A5" s="377" t="s">
        <v>230</v>
      </c>
      <c r="B5" s="385"/>
      <c r="C5" s="385"/>
      <c r="D5" s="385"/>
      <c r="E5" s="385"/>
      <c r="F5" s="385"/>
      <c r="G5" s="116" t="s">
        <v>186</v>
      </c>
      <c r="H5" s="117">
        <v>0</v>
      </c>
      <c r="I5" s="377" t="s">
        <v>230</v>
      </c>
      <c r="J5" s="385"/>
      <c r="K5" s="385"/>
      <c r="L5" s="385"/>
      <c r="M5" s="385"/>
      <c r="N5" s="385"/>
      <c r="O5" s="119" t="s">
        <v>186</v>
      </c>
      <c r="P5" s="115">
        <v>0</v>
      </c>
    </row>
    <row r="6" spans="1:16" s="112" customFormat="1" ht="9.6" x14ac:dyDescent="0.3">
      <c r="A6" s="114" t="s">
        <v>72</v>
      </c>
      <c r="B6" s="114"/>
      <c r="C6" s="114">
        <v>0</v>
      </c>
      <c r="D6" s="114">
        <v>1</v>
      </c>
      <c r="E6" s="114">
        <v>2</v>
      </c>
      <c r="F6" s="114">
        <v>3</v>
      </c>
      <c r="G6" s="114">
        <v>4</v>
      </c>
      <c r="H6" s="114">
        <v>5</v>
      </c>
      <c r="I6" s="114" t="s">
        <v>72</v>
      </c>
      <c r="J6" s="114"/>
      <c r="K6" s="114">
        <v>6</v>
      </c>
      <c r="L6" s="114">
        <v>7</v>
      </c>
      <c r="M6" s="114">
        <v>8</v>
      </c>
      <c r="N6" s="114" t="s">
        <v>88</v>
      </c>
    </row>
    <row r="7" spans="1:16" s="112" customFormat="1" ht="38.4" x14ac:dyDescent="0.3">
      <c r="A7" s="113" t="s">
        <v>179</v>
      </c>
      <c r="B7" s="113" t="s">
        <v>0</v>
      </c>
      <c r="C7" s="113"/>
      <c r="D7" s="113" t="s">
        <v>229</v>
      </c>
      <c r="E7" s="113" t="s">
        <v>228</v>
      </c>
      <c r="F7" s="113" t="s">
        <v>227</v>
      </c>
      <c r="G7" s="113" t="s">
        <v>226</v>
      </c>
      <c r="H7" s="113" t="s">
        <v>225</v>
      </c>
      <c r="I7" s="113" t="s">
        <v>179</v>
      </c>
      <c r="J7" s="113" t="s">
        <v>0</v>
      </c>
      <c r="K7" s="113" t="s">
        <v>224</v>
      </c>
      <c r="L7" s="113" t="s">
        <v>175</v>
      </c>
      <c r="M7" s="113" t="s">
        <v>195</v>
      </c>
      <c r="N7" s="113" t="s">
        <v>174</v>
      </c>
    </row>
    <row r="8" spans="1:16" x14ac:dyDescent="0.3">
      <c r="A8" s="111" t="s">
        <v>173</v>
      </c>
      <c r="B8" s="110"/>
      <c r="C8" s="109"/>
      <c r="D8" s="109"/>
      <c r="E8" s="109"/>
      <c r="F8" s="109"/>
      <c r="G8" s="109"/>
      <c r="H8" s="109"/>
      <c r="I8" s="111" t="s">
        <v>173</v>
      </c>
      <c r="J8" s="110"/>
      <c r="K8" s="109"/>
      <c r="L8" s="109"/>
      <c r="M8" s="109"/>
      <c r="N8" s="109">
        <f t="shared" ref="N8:N27" si="0">SUM(K8:M8)+ SUM(C8:H8)</f>
        <v>0</v>
      </c>
    </row>
    <row r="9" spans="1:16" ht="13.2" x14ac:dyDescent="0.3">
      <c r="A9" s="367" t="s">
        <v>118</v>
      </c>
      <c r="B9" s="368"/>
      <c r="C9" s="58">
        <v>0</v>
      </c>
      <c r="D9" s="58">
        <v>233360000</v>
      </c>
      <c r="E9" s="58">
        <v>113700000</v>
      </c>
      <c r="F9" s="58">
        <v>34000000</v>
      </c>
      <c r="G9" s="58">
        <v>6700000</v>
      </c>
      <c r="H9" s="58">
        <v>10800000</v>
      </c>
      <c r="I9" s="367" t="s">
        <v>118</v>
      </c>
      <c r="J9" s="368"/>
      <c r="K9" s="58">
        <v>0</v>
      </c>
      <c r="L9" s="58">
        <v>0</v>
      </c>
      <c r="M9" s="58">
        <v>1000000</v>
      </c>
      <c r="N9" s="58">
        <f t="shared" si="0"/>
        <v>399560000</v>
      </c>
    </row>
    <row r="10" spans="1:16" ht="13.2" x14ac:dyDescent="0.3">
      <c r="A10" s="369" t="s">
        <v>172</v>
      </c>
      <c r="B10" s="370"/>
      <c r="C10" s="102"/>
      <c r="D10" s="102"/>
      <c r="E10" s="102"/>
      <c r="F10" s="102"/>
      <c r="G10" s="102"/>
      <c r="H10" s="102"/>
      <c r="I10" s="369" t="s">
        <v>172</v>
      </c>
      <c r="J10" s="370"/>
      <c r="K10" s="102"/>
      <c r="L10" s="102"/>
      <c r="M10" s="102"/>
      <c r="N10" s="102">
        <f t="shared" si="0"/>
        <v>0</v>
      </c>
    </row>
    <row r="11" spans="1:16" ht="13.2" x14ac:dyDescent="0.3">
      <c r="A11" s="369" t="s">
        <v>171</v>
      </c>
      <c r="B11" s="370"/>
      <c r="C11" s="102">
        <v>0</v>
      </c>
      <c r="D11" s="102">
        <v>233360000</v>
      </c>
      <c r="E11" s="102">
        <v>113700000</v>
      </c>
      <c r="F11" s="102">
        <v>34000000</v>
      </c>
      <c r="G11" s="102">
        <v>6700000</v>
      </c>
      <c r="H11" s="102">
        <v>10800000</v>
      </c>
      <c r="I11" s="369" t="s">
        <v>171</v>
      </c>
      <c r="J11" s="370"/>
      <c r="K11" s="102">
        <v>0</v>
      </c>
      <c r="L11" s="102">
        <v>0</v>
      </c>
      <c r="M11" s="102">
        <v>1000000</v>
      </c>
      <c r="N11" s="102">
        <f t="shared" si="0"/>
        <v>399560000</v>
      </c>
    </row>
    <row r="12" spans="1:16" x14ac:dyDescent="0.3">
      <c r="A12" s="111" t="s">
        <v>170</v>
      </c>
      <c r="B12" s="110"/>
      <c r="C12" s="109"/>
      <c r="D12" s="109"/>
      <c r="E12" s="109"/>
      <c r="F12" s="109"/>
      <c r="G12" s="109"/>
      <c r="H12" s="109"/>
      <c r="I12" s="111" t="s">
        <v>170</v>
      </c>
      <c r="J12" s="110"/>
      <c r="K12" s="109"/>
      <c r="L12" s="109"/>
      <c r="M12" s="109"/>
      <c r="N12" s="109">
        <f t="shared" si="0"/>
        <v>0</v>
      </c>
    </row>
    <row r="13" spans="1:16" ht="13.2" x14ac:dyDescent="0.3">
      <c r="A13" s="367" t="s">
        <v>118</v>
      </c>
      <c r="B13" s="368"/>
      <c r="C13" s="58">
        <v>0</v>
      </c>
      <c r="D13" s="58">
        <v>178288000</v>
      </c>
      <c r="E13" s="58">
        <v>61000000</v>
      </c>
      <c r="F13" s="58">
        <v>0</v>
      </c>
      <c r="G13" s="58">
        <v>0</v>
      </c>
      <c r="H13" s="58">
        <v>0</v>
      </c>
      <c r="I13" s="367" t="s">
        <v>118</v>
      </c>
      <c r="J13" s="368"/>
      <c r="K13" s="58">
        <v>0</v>
      </c>
      <c r="L13" s="58">
        <v>0</v>
      </c>
      <c r="M13" s="58">
        <v>0</v>
      </c>
      <c r="N13" s="58">
        <f t="shared" si="0"/>
        <v>239288000</v>
      </c>
    </row>
    <row r="14" spans="1:16" ht="13.2" x14ac:dyDescent="0.3">
      <c r="A14" s="369" t="s">
        <v>169</v>
      </c>
      <c r="B14" s="370"/>
      <c r="C14" s="102">
        <v>0</v>
      </c>
      <c r="D14" s="102">
        <v>178288000</v>
      </c>
      <c r="E14" s="102">
        <v>61000000</v>
      </c>
      <c r="F14" s="102">
        <v>0</v>
      </c>
      <c r="G14" s="102">
        <v>0</v>
      </c>
      <c r="H14" s="102">
        <v>0</v>
      </c>
      <c r="I14" s="369" t="s">
        <v>169</v>
      </c>
      <c r="J14" s="370"/>
      <c r="K14" s="102">
        <v>0</v>
      </c>
      <c r="L14" s="102">
        <v>0</v>
      </c>
      <c r="M14" s="102">
        <v>0</v>
      </c>
      <c r="N14" s="102">
        <f t="shared" si="0"/>
        <v>239288000</v>
      </c>
    </row>
    <row r="15" spans="1:16" x14ac:dyDescent="0.3">
      <c r="A15" s="111"/>
      <c r="B15" s="110"/>
      <c r="C15" s="109"/>
      <c r="D15" s="109"/>
      <c r="E15" s="109"/>
      <c r="F15" s="109"/>
      <c r="G15" s="109"/>
      <c r="H15" s="109"/>
      <c r="I15" s="111"/>
      <c r="J15" s="110"/>
      <c r="K15" s="109"/>
      <c r="L15" s="109"/>
      <c r="M15" s="109"/>
      <c r="N15" s="109">
        <f t="shared" si="0"/>
        <v>0</v>
      </c>
    </row>
    <row r="16" spans="1:16" x14ac:dyDescent="0.3">
      <c r="A16" s="111" t="s">
        <v>168</v>
      </c>
      <c r="B16" s="110"/>
      <c r="C16" s="109"/>
      <c r="D16" s="109"/>
      <c r="E16" s="109"/>
      <c r="F16" s="109"/>
      <c r="G16" s="109"/>
      <c r="H16" s="109"/>
      <c r="I16" s="111" t="s">
        <v>168</v>
      </c>
      <c r="J16" s="110"/>
      <c r="K16" s="109"/>
      <c r="L16" s="109"/>
      <c r="M16" s="109"/>
      <c r="N16" s="109">
        <f t="shared" si="0"/>
        <v>0</v>
      </c>
    </row>
    <row r="17" spans="1:14" ht="13.2" x14ac:dyDescent="0.3">
      <c r="A17" s="367" t="s">
        <v>74</v>
      </c>
      <c r="B17" s="368"/>
      <c r="C17" s="58">
        <v>0</v>
      </c>
      <c r="D17" s="58">
        <v>233360000</v>
      </c>
      <c r="E17" s="58">
        <v>113700000</v>
      </c>
      <c r="F17" s="58">
        <v>34000000</v>
      </c>
      <c r="G17" s="58">
        <v>6700000</v>
      </c>
      <c r="H17" s="58">
        <v>10800000</v>
      </c>
      <c r="I17" s="367" t="s">
        <v>74</v>
      </c>
      <c r="J17" s="368"/>
      <c r="K17" s="58">
        <v>0</v>
      </c>
      <c r="L17" s="58">
        <v>0</v>
      </c>
      <c r="M17" s="58">
        <v>1000000</v>
      </c>
      <c r="N17" s="58">
        <f t="shared" si="0"/>
        <v>399560000</v>
      </c>
    </row>
    <row r="18" spans="1:14" x14ac:dyDescent="0.3">
      <c r="A18" s="104">
        <v>615</v>
      </c>
      <c r="B18" s="108" t="s">
        <v>165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104">
        <v>615</v>
      </c>
      <c r="J18" s="108" t="s">
        <v>165</v>
      </c>
      <c r="K18" s="97">
        <v>0</v>
      </c>
      <c r="L18" s="97">
        <v>0</v>
      </c>
      <c r="M18" s="97">
        <v>1000000</v>
      </c>
      <c r="N18" s="97">
        <f t="shared" si="0"/>
        <v>1000000</v>
      </c>
    </row>
    <row r="19" spans="1:14" x14ac:dyDescent="0.3">
      <c r="A19" s="104">
        <v>628</v>
      </c>
      <c r="B19" s="108" t="s">
        <v>164</v>
      </c>
      <c r="C19" s="97">
        <v>0</v>
      </c>
      <c r="D19" s="97">
        <v>0</v>
      </c>
      <c r="E19" s="97">
        <v>1500000</v>
      </c>
      <c r="F19" s="97">
        <v>0</v>
      </c>
      <c r="G19" s="97">
        <v>0</v>
      </c>
      <c r="H19" s="97">
        <v>0</v>
      </c>
      <c r="I19" s="104">
        <v>628</v>
      </c>
      <c r="J19" s="108" t="s">
        <v>164</v>
      </c>
      <c r="K19" s="97">
        <v>0</v>
      </c>
      <c r="L19" s="97">
        <v>0</v>
      </c>
      <c r="M19" s="97">
        <v>0</v>
      </c>
      <c r="N19" s="97">
        <f t="shared" si="0"/>
        <v>1500000</v>
      </c>
    </row>
    <row r="20" spans="1:14" x14ac:dyDescent="0.3">
      <c r="A20" s="104">
        <v>651</v>
      </c>
      <c r="B20" s="108" t="s">
        <v>156</v>
      </c>
      <c r="C20" s="97">
        <v>0</v>
      </c>
      <c r="D20" s="97">
        <v>222860000</v>
      </c>
      <c r="E20" s="97">
        <v>104700000</v>
      </c>
      <c r="F20" s="97">
        <v>34000000</v>
      </c>
      <c r="G20" s="97">
        <v>6700000</v>
      </c>
      <c r="H20" s="97">
        <v>1800000</v>
      </c>
      <c r="I20" s="104">
        <v>651</v>
      </c>
      <c r="J20" s="108" t="s">
        <v>156</v>
      </c>
      <c r="K20" s="97">
        <v>0</v>
      </c>
      <c r="L20" s="97">
        <v>0</v>
      </c>
      <c r="M20" s="97">
        <v>0</v>
      </c>
      <c r="N20" s="97">
        <f t="shared" si="0"/>
        <v>370060000</v>
      </c>
    </row>
    <row r="21" spans="1:14" x14ac:dyDescent="0.3">
      <c r="A21" s="104">
        <v>652</v>
      </c>
      <c r="B21" s="108" t="s">
        <v>223</v>
      </c>
      <c r="C21" s="97">
        <v>0</v>
      </c>
      <c r="D21" s="97">
        <v>0</v>
      </c>
      <c r="E21" s="97">
        <v>4000000</v>
      </c>
      <c r="F21" s="97">
        <v>0</v>
      </c>
      <c r="G21" s="97">
        <v>0</v>
      </c>
      <c r="H21" s="97">
        <v>9000000</v>
      </c>
      <c r="I21" s="104">
        <v>652</v>
      </c>
      <c r="J21" s="108" t="s">
        <v>223</v>
      </c>
      <c r="K21" s="97">
        <v>0</v>
      </c>
      <c r="L21" s="97">
        <v>0</v>
      </c>
      <c r="M21" s="97">
        <v>0</v>
      </c>
      <c r="N21" s="97">
        <f t="shared" si="0"/>
        <v>13000000</v>
      </c>
    </row>
    <row r="22" spans="1:14" x14ac:dyDescent="0.3">
      <c r="A22" s="104">
        <v>656</v>
      </c>
      <c r="B22" s="108" t="s">
        <v>147</v>
      </c>
      <c r="C22" s="97">
        <v>0</v>
      </c>
      <c r="D22" s="97">
        <v>0</v>
      </c>
      <c r="E22" s="97">
        <v>500000</v>
      </c>
      <c r="F22" s="97">
        <v>0</v>
      </c>
      <c r="G22" s="97">
        <v>0</v>
      </c>
      <c r="H22" s="97">
        <v>0</v>
      </c>
      <c r="I22" s="104">
        <v>656</v>
      </c>
      <c r="J22" s="108" t="s">
        <v>147</v>
      </c>
      <c r="K22" s="97">
        <v>0</v>
      </c>
      <c r="L22" s="97">
        <v>0</v>
      </c>
      <c r="M22" s="97">
        <v>0</v>
      </c>
      <c r="N22" s="97">
        <f t="shared" si="0"/>
        <v>500000</v>
      </c>
    </row>
    <row r="23" spans="1:14" x14ac:dyDescent="0.3">
      <c r="A23" s="104">
        <v>657</v>
      </c>
      <c r="B23" s="108" t="s">
        <v>222</v>
      </c>
      <c r="C23" s="97">
        <v>0</v>
      </c>
      <c r="D23" s="97">
        <v>10500000</v>
      </c>
      <c r="E23" s="97">
        <v>3000000</v>
      </c>
      <c r="F23" s="97">
        <v>0</v>
      </c>
      <c r="G23" s="97">
        <v>0</v>
      </c>
      <c r="H23" s="97">
        <v>0</v>
      </c>
      <c r="I23" s="104">
        <v>657</v>
      </c>
      <c r="J23" s="108" t="s">
        <v>222</v>
      </c>
      <c r="K23" s="97">
        <v>0</v>
      </c>
      <c r="L23" s="97">
        <v>0</v>
      </c>
      <c r="M23" s="97">
        <v>0</v>
      </c>
      <c r="N23" s="97">
        <f t="shared" si="0"/>
        <v>13500000</v>
      </c>
    </row>
    <row r="24" spans="1:14" x14ac:dyDescent="0.3">
      <c r="A24" s="104"/>
      <c r="B24" s="108"/>
      <c r="C24" s="97"/>
      <c r="D24" s="97"/>
      <c r="E24" s="97"/>
      <c r="F24" s="97"/>
      <c r="G24" s="97"/>
      <c r="H24" s="97"/>
      <c r="I24" s="104"/>
      <c r="J24" s="108"/>
      <c r="K24" s="97"/>
      <c r="L24" s="97"/>
      <c r="M24" s="97"/>
      <c r="N24" s="97">
        <f t="shared" si="0"/>
        <v>0</v>
      </c>
    </row>
    <row r="25" spans="1:14" ht="13.2" x14ac:dyDescent="0.3">
      <c r="A25" s="365" t="s">
        <v>73</v>
      </c>
      <c r="B25" s="366"/>
      <c r="C25" s="43">
        <v>0</v>
      </c>
      <c r="D25" s="43">
        <v>178288000</v>
      </c>
      <c r="E25" s="43">
        <v>61000000</v>
      </c>
      <c r="F25" s="43">
        <v>0</v>
      </c>
      <c r="G25" s="43">
        <v>0</v>
      </c>
      <c r="H25" s="43">
        <v>0</v>
      </c>
      <c r="I25" s="365" t="s">
        <v>73</v>
      </c>
      <c r="J25" s="366"/>
      <c r="K25" s="43">
        <v>0</v>
      </c>
      <c r="L25" s="43">
        <v>0</v>
      </c>
      <c r="M25" s="43">
        <v>0</v>
      </c>
      <c r="N25" s="43">
        <f t="shared" si="0"/>
        <v>239288000</v>
      </c>
    </row>
    <row r="26" spans="1:14" x14ac:dyDescent="0.3">
      <c r="A26" s="104">
        <v>747</v>
      </c>
      <c r="B26" s="108" t="s">
        <v>147</v>
      </c>
      <c r="C26" s="97">
        <v>0</v>
      </c>
      <c r="D26" s="97">
        <v>178288000</v>
      </c>
      <c r="E26" s="97">
        <v>45000000</v>
      </c>
      <c r="F26" s="97">
        <v>0</v>
      </c>
      <c r="G26" s="97">
        <v>0</v>
      </c>
      <c r="H26" s="97">
        <v>0</v>
      </c>
      <c r="I26" s="104">
        <v>747</v>
      </c>
      <c r="J26" s="108" t="s">
        <v>147</v>
      </c>
      <c r="K26" s="97">
        <v>0</v>
      </c>
      <c r="L26" s="97">
        <v>0</v>
      </c>
      <c r="M26" s="97">
        <v>0</v>
      </c>
      <c r="N26" s="97">
        <f t="shared" si="0"/>
        <v>223288000</v>
      </c>
    </row>
    <row r="27" spans="1:14" ht="19.2" x14ac:dyDescent="0.3">
      <c r="A27" s="104">
        <v>771</v>
      </c>
      <c r="B27" s="108" t="s">
        <v>221</v>
      </c>
      <c r="C27" s="97">
        <v>0</v>
      </c>
      <c r="D27" s="97">
        <v>0</v>
      </c>
      <c r="E27" s="97">
        <v>16000000</v>
      </c>
      <c r="F27" s="97">
        <v>0</v>
      </c>
      <c r="G27" s="97">
        <v>0</v>
      </c>
      <c r="H27" s="97">
        <v>0</v>
      </c>
      <c r="I27" s="104">
        <v>771</v>
      </c>
      <c r="J27" s="108" t="s">
        <v>221</v>
      </c>
      <c r="K27" s="97">
        <v>0</v>
      </c>
      <c r="L27" s="97">
        <v>0</v>
      </c>
      <c r="M27" s="97">
        <v>0</v>
      </c>
      <c r="N27" s="97">
        <f t="shared" si="0"/>
        <v>16000000</v>
      </c>
    </row>
    <row r="28" spans="1:14" ht="10.050000000000001" customHeight="1" x14ac:dyDescent="0.3">
      <c r="A28" s="21" t="s">
        <v>152</v>
      </c>
      <c r="B28" s="22"/>
      <c r="C28" s="21"/>
      <c r="D28" s="21"/>
      <c r="E28" s="21"/>
      <c r="F28" s="21"/>
    </row>
    <row r="29" spans="1:14" ht="10.050000000000001" customHeight="1" x14ac:dyDescent="0.3">
      <c r="A29" s="21" t="s">
        <v>151</v>
      </c>
      <c r="B29" s="22"/>
      <c r="C29" s="21"/>
      <c r="D29" s="21"/>
      <c r="E29" s="21"/>
      <c r="F29" s="21"/>
    </row>
    <row r="30" spans="1:14" ht="10.050000000000001" customHeight="1" x14ac:dyDescent="0.3">
      <c r="A30" s="21"/>
      <c r="B30" s="22"/>
      <c r="C30" s="21"/>
      <c r="D30" s="21"/>
      <c r="E30" s="21"/>
      <c r="F30" s="21"/>
    </row>
  </sheetData>
  <mergeCells count="22">
    <mergeCell ref="I11:J11"/>
    <mergeCell ref="A25:B25"/>
    <mergeCell ref="A17:B17"/>
    <mergeCell ref="A14:B14"/>
    <mergeCell ref="A13:B13"/>
    <mergeCell ref="A11:B11"/>
    <mergeCell ref="I13:J13"/>
    <mergeCell ref="I14:J14"/>
    <mergeCell ref="I17:J17"/>
    <mergeCell ref="I25:J25"/>
    <mergeCell ref="A1:G1"/>
    <mergeCell ref="A2:G2"/>
    <mergeCell ref="A3:G3"/>
    <mergeCell ref="I1:O1"/>
    <mergeCell ref="I2:O2"/>
    <mergeCell ref="I3:O3"/>
    <mergeCell ref="A5:F5"/>
    <mergeCell ref="I5:N5"/>
    <mergeCell ref="A10:B10"/>
    <mergeCell ref="A9:B9"/>
    <mergeCell ref="I9:J9"/>
    <mergeCell ref="I10:J10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horizontalDpi="4294967295" verticalDpi="4294967295" r:id="rId1"/>
  <colBreaks count="1" manualBreakCount="1">
    <brk id="8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workbookViewId="0">
      <selection activeCell="A30" sqref="A30:F30"/>
    </sheetView>
  </sheetViews>
  <sheetFormatPr baseColWidth="10" defaultRowHeight="10.199999999999999" x14ac:dyDescent="0.3"/>
  <cols>
    <col min="1" max="1" width="6.77734375" style="1" customWidth="1"/>
    <col min="2" max="2" width="30.77734375" style="2" customWidth="1"/>
    <col min="3" max="256" width="15.77734375" style="1" customWidth="1"/>
    <col min="257" max="16384" width="11.5546875" style="1"/>
  </cols>
  <sheetData>
    <row r="1" spans="1:8" s="25" customFormat="1" ht="13.2" x14ac:dyDescent="0.3">
      <c r="A1" s="371" t="s">
        <v>130</v>
      </c>
      <c r="B1" s="372"/>
      <c r="C1" s="372"/>
      <c r="D1" s="372"/>
      <c r="E1" s="372"/>
      <c r="F1" s="372"/>
      <c r="G1" s="372"/>
      <c r="H1" s="123" t="s">
        <v>129</v>
      </c>
    </row>
    <row r="2" spans="1:8" s="25" customFormat="1" ht="13.2" x14ac:dyDescent="0.3">
      <c r="A2" s="373" t="s">
        <v>190</v>
      </c>
      <c r="B2" s="374"/>
      <c r="C2" s="374"/>
      <c r="D2" s="374"/>
      <c r="E2" s="374"/>
      <c r="F2" s="374"/>
      <c r="G2" s="374"/>
      <c r="H2" s="118" t="s">
        <v>220</v>
      </c>
    </row>
    <row r="3" spans="1:8" s="25" customFormat="1" ht="13.2" x14ac:dyDescent="0.3">
      <c r="A3" s="375" t="s">
        <v>188</v>
      </c>
      <c r="B3" s="376"/>
      <c r="C3" s="376"/>
      <c r="D3" s="376"/>
      <c r="E3" s="376"/>
      <c r="F3" s="376"/>
      <c r="G3" s="376"/>
      <c r="H3" s="65"/>
    </row>
    <row r="4" spans="1:8" s="25" customFormat="1" x14ac:dyDescent="0.3"/>
    <row r="5" spans="1:8" s="25" customFormat="1" ht="13.2" x14ac:dyDescent="0.3">
      <c r="A5" s="377" t="s">
        <v>219</v>
      </c>
      <c r="B5" s="378"/>
      <c r="C5" s="378"/>
      <c r="D5" s="378"/>
      <c r="E5" s="378"/>
      <c r="F5" s="378"/>
      <c r="G5" s="122" t="s">
        <v>186</v>
      </c>
      <c r="H5" s="121">
        <v>0</v>
      </c>
    </row>
    <row r="6" spans="1:8" s="112" customFormat="1" ht="9.6" x14ac:dyDescent="0.3">
      <c r="A6" s="114" t="s">
        <v>72</v>
      </c>
      <c r="B6" s="114"/>
      <c r="C6" s="114">
        <v>0</v>
      </c>
      <c r="D6" s="114">
        <v>1</v>
      </c>
      <c r="E6" s="114">
        <v>2</v>
      </c>
      <c r="F6" s="114">
        <v>3</v>
      </c>
      <c r="G6" s="120">
        <v>8</v>
      </c>
      <c r="H6" s="120" t="s">
        <v>88</v>
      </c>
    </row>
    <row r="7" spans="1:8" s="112" customFormat="1" ht="38.4" x14ac:dyDescent="0.3">
      <c r="A7" s="113" t="s">
        <v>179</v>
      </c>
      <c r="B7" s="113" t="s">
        <v>0</v>
      </c>
      <c r="C7" s="113" t="s">
        <v>185</v>
      </c>
      <c r="D7" s="113" t="s">
        <v>218</v>
      </c>
      <c r="E7" s="113" t="s">
        <v>217</v>
      </c>
      <c r="F7" s="113" t="s">
        <v>216</v>
      </c>
      <c r="G7" s="113" t="s">
        <v>195</v>
      </c>
      <c r="H7" s="113" t="s">
        <v>174</v>
      </c>
    </row>
    <row r="8" spans="1:8" x14ac:dyDescent="0.3">
      <c r="A8" s="111" t="s">
        <v>173</v>
      </c>
      <c r="B8" s="110"/>
      <c r="C8" s="109"/>
      <c r="D8" s="109"/>
      <c r="E8" s="109"/>
      <c r="F8" s="109"/>
      <c r="G8" s="109"/>
      <c r="H8" s="109">
        <f t="shared" ref="H8:H27" si="0">SUM(C8:G8)</f>
        <v>0</v>
      </c>
    </row>
    <row r="9" spans="1:8" ht="13.2" x14ac:dyDescent="0.3">
      <c r="A9" s="367" t="s">
        <v>118</v>
      </c>
      <c r="B9" s="368"/>
      <c r="C9" s="58">
        <v>56521372</v>
      </c>
      <c r="D9" s="58">
        <v>0</v>
      </c>
      <c r="E9" s="58">
        <v>0</v>
      </c>
      <c r="F9" s="58">
        <v>0</v>
      </c>
      <c r="G9" s="58">
        <v>0</v>
      </c>
      <c r="H9" s="58">
        <f t="shared" si="0"/>
        <v>56521372</v>
      </c>
    </row>
    <row r="10" spans="1:8" ht="13.2" x14ac:dyDescent="0.3">
      <c r="A10" s="369" t="s">
        <v>172</v>
      </c>
      <c r="B10" s="370"/>
      <c r="C10" s="102"/>
      <c r="D10" s="102"/>
      <c r="E10" s="102"/>
      <c r="F10" s="102"/>
      <c r="G10" s="102"/>
      <c r="H10" s="102">
        <f t="shared" si="0"/>
        <v>0</v>
      </c>
    </row>
    <row r="11" spans="1:8" ht="13.2" x14ac:dyDescent="0.3">
      <c r="A11" s="369" t="s">
        <v>171</v>
      </c>
      <c r="B11" s="370"/>
      <c r="C11" s="102">
        <v>56521372</v>
      </c>
      <c r="D11" s="102">
        <v>0</v>
      </c>
      <c r="E11" s="102">
        <v>0</v>
      </c>
      <c r="F11" s="102">
        <v>0</v>
      </c>
      <c r="G11" s="102">
        <v>0</v>
      </c>
      <c r="H11" s="102">
        <f t="shared" si="0"/>
        <v>56521372</v>
      </c>
    </row>
    <row r="12" spans="1:8" x14ac:dyDescent="0.3">
      <c r="A12" s="111" t="s">
        <v>170</v>
      </c>
      <c r="B12" s="110"/>
      <c r="C12" s="109"/>
      <c r="D12" s="109"/>
      <c r="E12" s="109"/>
      <c r="F12" s="109"/>
      <c r="G12" s="109"/>
      <c r="H12" s="109">
        <f t="shared" si="0"/>
        <v>0</v>
      </c>
    </row>
    <row r="13" spans="1:8" ht="13.2" x14ac:dyDescent="0.3">
      <c r="A13" s="367" t="s">
        <v>118</v>
      </c>
      <c r="B13" s="368"/>
      <c r="C13" s="58">
        <v>7159045</v>
      </c>
      <c r="D13" s="58">
        <v>0</v>
      </c>
      <c r="E13" s="58">
        <v>0</v>
      </c>
      <c r="F13" s="58">
        <v>0</v>
      </c>
      <c r="G13" s="58">
        <v>0</v>
      </c>
      <c r="H13" s="58">
        <f t="shared" si="0"/>
        <v>7159045</v>
      </c>
    </row>
    <row r="14" spans="1:8" ht="13.2" x14ac:dyDescent="0.3">
      <c r="A14" s="369" t="s">
        <v>169</v>
      </c>
      <c r="B14" s="370"/>
      <c r="C14" s="102">
        <v>7159045</v>
      </c>
      <c r="D14" s="102">
        <v>0</v>
      </c>
      <c r="E14" s="102">
        <v>0</v>
      </c>
      <c r="F14" s="102">
        <v>0</v>
      </c>
      <c r="G14" s="102">
        <v>0</v>
      </c>
      <c r="H14" s="102">
        <f t="shared" si="0"/>
        <v>7159045</v>
      </c>
    </row>
    <row r="15" spans="1:8" x14ac:dyDescent="0.3">
      <c r="A15" s="111"/>
      <c r="B15" s="110"/>
      <c r="C15" s="109"/>
      <c r="D15" s="109"/>
      <c r="E15" s="109"/>
      <c r="F15" s="109"/>
      <c r="G15" s="109"/>
      <c r="H15" s="109">
        <f t="shared" si="0"/>
        <v>0</v>
      </c>
    </row>
    <row r="16" spans="1:8" x14ac:dyDescent="0.3">
      <c r="A16" s="111" t="s">
        <v>168</v>
      </c>
      <c r="B16" s="110"/>
      <c r="C16" s="109"/>
      <c r="D16" s="109"/>
      <c r="E16" s="109"/>
      <c r="F16" s="109"/>
      <c r="G16" s="109"/>
      <c r="H16" s="109">
        <f t="shared" si="0"/>
        <v>0</v>
      </c>
    </row>
    <row r="17" spans="1:8" ht="13.2" x14ac:dyDescent="0.3">
      <c r="A17" s="367" t="s">
        <v>74</v>
      </c>
      <c r="B17" s="368"/>
      <c r="C17" s="58">
        <v>56521372</v>
      </c>
      <c r="D17" s="58">
        <v>0</v>
      </c>
      <c r="E17" s="58">
        <v>0</v>
      </c>
      <c r="F17" s="58">
        <v>0</v>
      </c>
      <c r="G17" s="58">
        <v>0</v>
      </c>
      <c r="H17" s="58">
        <f t="shared" si="0"/>
        <v>56521372</v>
      </c>
    </row>
    <row r="18" spans="1:8" ht="19.2" x14ac:dyDescent="0.3">
      <c r="A18" s="104">
        <v>606</v>
      </c>
      <c r="B18" s="108" t="s">
        <v>167</v>
      </c>
      <c r="C18" s="97">
        <v>2680000</v>
      </c>
      <c r="D18" s="97">
        <v>0</v>
      </c>
      <c r="E18" s="97">
        <v>0</v>
      </c>
      <c r="F18" s="97">
        <v>0</v>
      </c>
      <c r="G18" s="97">
        <v>0</v>
      </c>
      <c r="H18" s="97">
        <f t="shared" si="0"/>
        <v>2680000</v>
      </c>
    </row>
    <row r="19" spans="1:8" x14ac:dyDescent="0.3">
      <c r="A19" s="104">
        <v>613</v>
      </c>
      <c r="B19" s="108" t="s">
        <v>166</v>
      </c>
      <c r="C19" s="97">
        <v>4810888</v>
      </c>
      <c r="D19" s="97">
        <v>0</v>
      </c>
      <c r="E19" s="97">
        <v>0</v>
      </c>
      <c r="F19" s="97">
        <v>0</v>
      </c>
      <c r="G19" s="97">
        <v>0</v>
      </c>
      <c r="H19" s="97">
        <f t="shared" si="0"/>
        <v>4810888</v>
      </c>
    </row>
    <row r="20" spans="1:8" x14ac:dyDescent="0.3">
      <c r="A20" s="104">
        <v>615</v>
      </c>
      <c r="B20" s="108" t="s">
        <v>165</v>
      </c>
      <c r="C20" s="97">
        <v>676000</v>
      </c>
      <c r="D20" s="97">
        <v>0</v>
      </c>
      <c r="E20" s="97">
        <v>0</v>
      </c>
      <c r="F20" s="97">
        <v>0</v>
      </c>
      <c r="G20" s="97">
        <v>0</v>
      </c>
      <c r="H20" s="97">
        <f t="shared" si="0"/>
        <v>676000</v>
      </c>
    </row>
    <row r="21" spans="1:8" ht="19.2" x14ac:dyDescent="0.3">
      <c r="A21" s="104">
        <v>624</v>
      </c>
      <c r="B21" s="108" t="s">
        <v>161</v>
      </c>
      <c r="C21" s="97">
        <v>7159045</v>
      </c>
      <c r="D21" s="97">
        <v>0</v>
      </c>
      <c r="E21" s="97">
        <v>0</v>
      </c>
      <c r="F21" s="97">
        <v>0</v>
      </c>
      <c r="G21" s="97">
        <v>0</v>
      </c>
      <c r="H21" s="97">
        <f t="shared" si="0"/>
        <v>7159045</v>
      </c>
    </row>
    <row r="22" spans="1:8" ht="19.2" x14ac:dyDescent="0.3">
      <c r="A22" s="104">
        <v>626</v>
      </c>
      <c r="B22" s="108" t="s">
        <v>160</v>
      </c>
      <c r="C22" s="97">
        <v>1940000</v>
      </c>
      <c r="D22" s="97">
        <v>0</v>
      </c>
      <c r="E22" s="97">
        <v>0</v>
      </c>
      <c r="F22" s="97">
        <v>0</v>
      </c>
      <c r="G22" s="97">
        <v>0</v>
      </c>
      <c r="H22" s="97">
        <f t="shared" si="0"/>
        <v>1940000</v>
      </c>
    </row>
    <row r="23" spans="1:8" x14ac:dyDescent="0.3">
      <c r="A23" s="104">
        <v>641</v>
      </c>
      <c r="B23" s="108" t="s">
        <v>158</v>
      </c>
      <c r="C23" s="97">
        <v>32712866</v>
      </c>
      <c r="D23" s="97">
        <v>0</v>
      </c>
      <c r="E23" s="97">
        <v>0</v>
      </c>
      <c r="F23" s="97">
        <v>0</v>
      </c>
      <c r="G23" s="97">
        <v>0</v>
      </c>
      <c r="H23" s="97">
        <f t="shared" si="0"/>
        <v>32712866</v>
      </c>
    </row>
    <row r="24" spans="1:8" ht="19.2" x14ac:dyDescent="0.3">
      <c r="A24" s="104">
        <v>645</v>
      </c>
      <c r="B24" s="108" t="s">
        <v>157</v>
      </c>
      <c r="C24" s="97">
        <v>6542573</v>
      </c>
      <c r="D24" s="97">
        <v>0</v>
      </c>
      <c r="E24" s="97">
        <v>0</v>
      </c>
      <c r="F24" s="97">
        <v>0</v>
      </c>
      <c r="G24" s="97">
        <v>0</v>
      </c>
      <c r="H24" s="97">
        <f t="shared" si="0"/>
        <v>6542573</v>
      </c>
    </row>
    <row r="25" spans="1:8" x14ac:dyDescent="0.3">
      <c r="A25" s="104"/>
      <c r="B25" s="108"/>
      <c r="C25" s="97"/>
      <c r="D25" s="97"/>
      <c r="E25" s="97"/>
      <c r="F25" s="97"/>
      <c r="G25" s="97"/>
      <c r="H25" s="97">
        <f t="shared" si="0"/>
        <v>0</v>
      </c>
    </row>
    <row r="26" spans="1:8" ht="13.2" x14ac:dyDescent="0.3">
      <c r="A26" s="365" t="s">
        <v>73</v>
      </c>
      <c r="B26" s="366"/>
      <c r="C26" s="43">
        <v>7159045</v>
      </c>
      <c r="D26" s="43">
        <v>0</v>
      </c>
      <c r="E26" s="43">
        <v>0</v>
      </c>
      <c r="F26" s="43">
        <v>0</v>
      </c>
      <c r="G26" s="43">
        <v>0</v>
      </c>
      <c r="H26" s="43">
        <f t="shared" si="0"/>
        <v>7159045</v>
      </c>
    </row>
    <row r="27" spans="1:8" x14ac:dyDescent="0.3">
      <c r="A27" s="104">
        <v>747</v>
      </c>
      <c r="B27" s="108" t="s">
        <v>147</v>
      </c>
      <c r="C27" s="97">
        <v>7159045</v>
      </c>
      <c r="D27" s="97">
        <v>0</v>
      </c>
      <c r="E27" s="97">
        <v>0</v>
      </c>
      <c r="F27" s="97">
        <v>0</v>
      </c>
      <c r="G27" s="97">
        <v>0</v>
      </c>
      <c r="H27" s="97">
        <f t="shared" si="0"/>
        <v>7159045</v>
      </c>
    </row>
    <row r="28" spans="1:8" ht="10.050000000000001" customHeight="1" x14ac:dyDescent="0.3">
      <c r="A28" s="21" t="s">
        <v>152</v>
      </c>
      <c r="B28" s="22"/>
      <c r="C28" s="21"/>
      <c r="D28" s="21"/>
      <c r="E28" s="21"/>
      <c r="F28" s="21"/>
    </row>
    <row r="29" spans="1:8" ht="10.050000000000001" customHeight="1" x14ac:dyDescent="0.3">
      <c r="A29" s="21" t="s">
        <v>151</v>
      </c>
      <c r="B29" s="22"/>
      <c r="C29" s="21"/>
      <c r="D29" s="21"/>
      <c r="E29" s="21"/>
      <c r="F29" s="21"/>
    </row>
    <row r="30" spans="1:8" ht="10.050000000000001" customHeight="1" x14ac:dyDescent="0.3">
      <c r="A30" s="21"/>
      <c r="B30" s="22"/>
      <c r="C30" s="21"/>
      <c r="D30" s="21"/>
      <c r="E30" s="21"/>
      <c r="F30" s="21"/>
    </row>
  </sheetData>
  <mergeCells count="11">
    <mergeCell ref="A10:B10"/>
    <mergeCell ref="A9:B9"/>
    <mergeCell ref="A1:G1"/>
    <mergeCell ref="A2:G2"/>
    <mergeCell ref="A3:G3"/>
    <mergeCell ref="A5:F5"/>
    <mergeCell ref="A26:B26"/>
    <mergeCell ref="A17:B17"/>
    <mergeCell ref="A14:B14"/>
    <mergeCell ref="A13:B13"/>
    <mergeCell ref="A11:B11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workbookViewId="0">
      <selection activeCell="A41" sqref="A41:F41"/>
    </sheetView>
  </sheetViews>
  <sheetFormatPr baseColWidth="10" defaultRowHeight="10.199999999999999" x14ac:dyDescent="0.3"/>
  <cols>
    <col min="1" max="1" width="6.77734375" style="1" customWidth="1"/>
    <col min="2" max="2" width="30.77734375" style="2" customWidth="1"/>
    <col min="3" max="8" width="15.77734375" style="1" customWidth="1"/>
    <col min="9" max="9" width="6.77734375" style="1" customWidth="1"/>
    <col min="10" max="10" width="30.77734375" style="2" customWidth="1"/>
    <col min="11" max="256" width="15.77734375" style="1" customWidth="1"/>
    <col min="257" max="16384" width="11.5546875" style="1"/>
  </cols>
  <sheetData>
    <row r="1" spans="1:16" s="25" customFormat="1" ht="13.2" x14ac:dyDescent="0.3">
      <c r="A1" s="379" t="s">
        <v>130</v>
      </c>
      <c r="B1" s="380"/>
      <c r="C1" s="380"/>
      <c r="D1" s="380"/>
      <c r="E1" s="380"/>
      <c r="F1" s="380"/>
      <c r="G1" s="381"/>
      <c r="H1" s="118" t="s">
        <v>129</v>
      </c>
      <c r="I1" s="379" t="s">
        <v>130</v>
      </c>
      <c r="J1" s="380"/>
      <c r="K1" s="380"/>
      <c r="L1" s="380"/>
      <c r="M1" s="380"/>
      <c r="N1" s="380"/>
      <c r="O1" s="381"/>
      <c r="P1" s="118" t="s">
        <v>129</v>
      </c>
    </row>
    <row r="2" spans="1:16" s="25" customFormat="1" ht="13.2" x14ac:dyDescent="0.3">
      <c r="A2" s="379" t="s">
        <v>190</v>
      </c>
      <c r="B2" s="380"/>
      <c r="C2" s="380"/>
      <c r="D2" s="380"/>
      <c r="E2" s="380"/>
      <c r="F2" s="380"/>
      <c r="G2" s="381"/>
      <c r="H2" s="118" t="s">
        <v>215</v>
      </c>
      <c r="I2" s="379" t="s">
        <v>190</v>
      </c>
      <c r="J2" s="380"/>
      <c r="K2" s="380"/>
      <c r="L2" s="380"/>
      <c r="M2" s="380"/>
      <c r="N2" s="380"/>
      <c r="O2" s="381"/>
      <c r="P2" s="118" t="s">
        <v>215</v>
      </c>
    </row>
    <row r="3" spans="1:16" s="25" customFormat="1" ht="13.2" x14ac:dyDescent="0.3">
      <c r="A3" s="382" t="s">
        <v>188</v>
      </c>
      <c r="B3" s="383"/>
      <c r="C3" s="383"/>
      <c r="D3" s="383"/>
      <c r="E3" s="383"/>
      <c r="F3" s="383"/>
      <c r="G3" s="384"/>
      <c r="H3" s="65"/>
      <c r="I3" s="382" t="s">
        <v>188</v>
      </c>
      <c r="J3" s="383"/>
      <c r="K3" s="383"/>
      <c r="L3" s="383"/>
      <c r="M3" s="383"/>
      <c r="N3" s="383"/>
      <c r="O3" s="384"/>
      <c r="P3" s="65"/>
    </row>
    <row r="4" spans="1:16" s="25" customFormat="1" x14ac:dyDescent="0.3"/>
    <row r="5" spans="1:16" s="25" customFormat="1" ht="13.2" x14ac:dyDescent="0.3">
      <c r="A5" s="377" t="s">
        <v>214</v>
      </c>
      <c r="B5" s="385"/>
      <c r="C5" s="385"/>
      <c r="D5" s="385"/>
      <c r="E5" s="385"/>
      <c r="F5" s="385"/>
      <c r="G5" s="116" t="s">
        <v>186</v>
      </c>
      <c r="H5" s="117">
        <v>0</v>
      </c>
      <c r="I5" s="377" t="s">
        <v>214</v>
      </c>
      <c r="J5" s="385"/>
      <c r="K5" s="385"/>
      <c r="L5" s="385"/>
      <c r="M5" s="385"/>
      <c r="N5" s="385"/>
      <c r="O5" s="116" t="s">
        <v>186</v>
      </c>
      <c r="P5" s="115">
        <v>0</v>
      </c>
    </row>
    <row r="6" spans="1:16" s="112" customFormat="1" ht="9.6" x14ac:dyDescent="0.3">
      <c r="A6" s="114" t="s">
        <v>72</v>
      </c>
      <c r="B6" s="114"/>
      <c r="C6" s="114">
        <v>0</v>
      </c>
      <c r="D6" s="114">
        <v>1</v>
      </c>
      <c r="E6" s="114">
        <v>2</v>
      </c>
      <c r="F6" s="114">
        <v>3</v>
      </c>
      <c r="G6" s="114">
        <v>4</v>
      </c>
      <c r="H6" s="114">
        <v>5</v>
      </c>
      <c r="I6" s="114" t="s">
        <v>72</v>
      </c>
      <c r="J6" s="114"/>
      <c r="K6" s="114">
        <v>6</v>
      </c>
      <c r="L6" s="114">
        <v>7</v>
      </c>
      <c r="M6" s="114">
        <v>8</v>
      </c>
      <c r="N6" s="114">
        <v>9</v>
      </c>
      <c r="O6" s="114" t="s">
        <v>88</v>
      </c>
    </row>
    <row r="7" spans="1:16" s="112" customFormat="1" ht="48" x14ac:dyDescent="0.3">
      <c r="A7" s="113" t="s">
        <v>179</v>
      </c>
      <c r="B7" s="113" t="s">
        <v>0</v>
      </c>
      <c r="C7" s="113" t="s">
        <v>185</v>
      </c>
      <c r="D7" s="113" t="s">
        <v>213</v>
      </c>
      <c r="E7" s="113" t="s">
        <v>212</v>
      </c>
      <c r="F7" s="113" t="s">
        <v>211</v>
      </c>
      <c r="G7" s="113" t="s">
        <v>210</v>
      </c>
      <c r="H7" s="113" t="s">
        <v>209</v>
      </c>
      <c r="I7" s="113" t="s">
        <v>179</v>
      </c>
      <c r="J7" s="113" t="s">
        <v>0</v>
      </c>
      <c r="K7" s="113" t="s">
        <v>208</v>
      </c>
      <c r="L7" s="113" t="s">
        <v>207</v>
      </c>
      <c r="M7" s="113" t="s">
        <v>195</v>
      </c>
      <c r="N7" s="113" t="s">
        <v>175</v>
      </c>
      <c r="O7" s="113" t="s">
        <v>174</v>
      </c>
    </row>
    <row r="8" spans="1:16" x14ac:dyDescent="0.3">
      <c r="A8" s="111" t="s">
        <v>173</v>
      </c>
      <c r="B8" s="110"/>
      <c r="C8" s="109"/>
      <c r="D8" s="109"/>
      <c r="E8" s="109"/>
      <c r="F8" s="109"/>
      <c r="G8" s="109"/>
      <c r="H8" s="109"/>
      <c r="I8" s="111" t="s">
        <v>173</v>
      </c>
      <c r="J8" s="110"/>
      <c r="K8" s="109"/>
      <c r="L8" s="109"/>
      <c r="M8" s="109"/>
      <c r="N8" s="109"/>
      <c r="O8" s="109">
        <f t="shared" ref="O8:O38" si="0">SUM(K8:N8)+ SUM(C8:H8)</f>
        <v>0</v>
      </c>
    </row>
    <row r="9" spans="1:16" ht="13.2" x14ac:dyDescent="0.3">
      <c r="A9" s="367" t="s">
        <v>118</v>
      </c>
      <c r="B9" s="368"/>
      <c r="C9" s="58">
        <v>100342884</v>
      </c>
      <c r="D9" s="58">
        <v>57575705</v>
      </c>
      <c r="E9" s="58">
        <v>2500000</v>
      </c>
      <c r="F9" s="58">
        <v>3650000</v>
      </c>
      <c r="G9" s="58">
        <v>680000</v>
      </c>
      <c r="H9" s="58">
        <v>0</v>
      </c>
      <c r="I9" s="367" t="s">
        <v>118</v>
      </c>
      <c r="J9" s="368"/>
      <c r="K9" s="58">
        <v>0</v>
      </c>
      <c r="L9" s="58">
        <v>7950000</v>
      </c>
      <c r="M9" s="58">
        <v>2435000</v>
      </c>
      <c r="N9" s="58">
        <v>0</v>
      </c>
      <c r="O9" s="58">
        <f t="shared" si="0"/>
        <v>175133589</v>
      </c>
    </row>
    <row r="10" spans="1:16" ht="13.2" x14ac:dyDescent="0.3">
      <c r="A10" s="369" t="s">
        <v>172</v>
      </c>
      <c r="B10" s="370"/>
      <c r="C10" s="102"/>
      <c r="D10" s="102"/>
      <c r="E10" s="102"/>
      <c r="F10" s="102"/>
      <c r="G10" s="102"/>
      <c r="H10" s="102"/>
      <c r="I10" s="369" t="s">
        <v>172</v>
      </c>
      <c r="J10" s="370"/>
      <c r="K10" s="102"/>
      <c r="L10" s="102"/>
      <c r="M10" s="102"/>
      <c r="N10" s="102"/>
      <c r="O10" s="102">
        <f t="shared" si="0"/>
        <v>0</v>
      </c>
    </row>
    <row r="11" spans="1:16" ht="13.2" x14ac:dyDescent="0.3">
      <c r="A11" s="369" t="s">
        <v>171</v>
      </c>
      <c r="B11" s="370"/>
      <c r="C11" s="102">
        <v>100342884</v>
      </c>
      <c r="D11" s="102">
        <v>57575705</v>
      </c>
      <c r="E11" s="102">
        <v>2500000</v>
      </c>
      <c r="F11" s="102">
        <v>3650000</v>
      </c>
      <c r="G11" s="102">
        <v>680000</v>
      </c>
      <c r="H11" s="102">
        <v>0</v>
      </c>
      <c r="I11" s="369" t="s">
        <v>171</v>
      </c>
      <c r="J11" s="370"/>
      <c r="K11" s="102">
        <v>0</v>
      </c>
      <c r="L11" s="102">
        <v>7950000</v>
      </c>
      <c r="M11" s="102">
        <v>2435000</v>
      </c>
      <c r="N11" s="102">
        <v>0</v>
      </c>
      <c r="O11" s="102">
        <f t="shared" si="0"/>
        <v>175133589</v>
      </c>
    </row>
    <row r="12" spans="1:16" x14ac:dyDescent="0.3">
      <c r="A12" s="111" t="s">
        <v>170</v>
      </c>
      <c r="B12" s="110"/>
      <c r="C12" s="109"/>
      <c r="D12" s="109"/>
      <c r="E12" s="109"/>
      <c r="F12" s="109"/>
      <c r="G12" s="109"/>
      <c r="H12" s="109"/>
      <c r="I12" s="111" t="s">
        <v>170</v>
      </c>
      <c r="J12" s="110"/>
      <c r="K12" s="109"/>
      <c r="L12" s="109"/>
      <c r="M12" s="109"/>
      <c r="N12" s="109"/>
      <c r="O12" s="109">
        <f t="shared" si="0"/>
        <v>0</v>
      </c>
    </row>
    <row r="13" spans="1:16" ht="13.2" x14ac:dyDescent="0.3">
      <c r="A13" s="367" t="s">
        <v>118</v>
      </c>
      <c r="B13" s="368"/>
      <c r="C13" s="58">
        <v>1500000</v>
      </c>
      <c r="D13" s="58">
        <v>30875705</v>
      </c>
      <c r="E13" s="58">
        <v>0</v>
      </c>
      <c r="F13" s="58">
        <v>2000000</v>
      </c>
      <c r="G13" s="58">
        <v>0</v>
      </c>
      <c r="H13" s="58">
        <v>0</v>
      </c>
      <c r="I13" s="367" t="s">
        <v>118</v>
      </c>
      <c r="J13" s="368"/>
      <c r="K13" s="58">
        <v>0</v>
      </c>
      <c r="L13" s="58">
        <v>0</v>
      </c>
      <c r="M13" s="58">
        <v>0</v>
      </c>
      <c r="N13" s="58">
        <v>0</v>
      </c>
      <c r="O13" s="58">
        <f t="shared" si="0"/>
        <v>34375705</v>
      </c>
    </row>
    <row r="14" spans="1:16" ht="13.2" x14ac:dyDescent="0.3">
      <c r="A14" s="369" t="s">
        <v>169</v>
      </c>
      <c r="B14" s="370"/>
      <c r="C14" s="102">
        <v>1500000</v>
      </c>
      <c r="D14" s="102">
        <v>30875705</v>
      </c>
      <c r="E14" s="102">
        <v>0</v>
      </c>
      <c r="F14" s="102">
        <v>2000000</v>
      </c>
      <c r="G14" s="102">
        <v>0</v>
      </c>
      <c r="H14" s="102">
        <v>0</v>
      </c>
      <c r="I14" s="369" t="s">
        <v>169</v>
      </c>
      <c r="J14" s="370"/>
      <c r="K14" s="102">
        <v>0</v>
      </c>
      <c r="L14" s="102">
        <v>0</v>
      </c>
      <c r="M14" s="102">
        <v>0</v>
      </c>
      <c r="N14" s="102">
        <v>0</v>
      </c>
      <c r="O14" s="102">
        <f t="shared" si="0"/>
        <v>34375705</v>
      </c>
    </row>
    <row r="15" spans="1:16" x14ac:dyDescent="0.3">
      <c r="A15" s="111"/>
      <c r="B15" s="110"/>
      <c r="C15" s="109"/>
      <c r="D15" s="109"/>
      <c r="E15" s="109"/>
      <c r="F15" s="109"/>
      <c r="G15" s="109"/>
      <c r="H15" s="109"/>
      <c r="I15" s="111"/>
      <c r="J15" s="110"/>
      <c r="K15" s="109"/>
      <c r="L15" s="109"/>
      <c r="M15" s="109"/>
      <c r="N15" s="109"/>
      <c r="O15" s="109">
        <f t="shared" si="0"/>
        <v>0</v>
      </c>
    </row>
    <row r="16" spans="1:16" x14ac:dyDescent="0.3">
      <c r="A16" s="111" t="s">
        <v>168</v>
      </c>
      <c r="B16" s="110"/>
      <c r="C16" s="109"/>
      <c r="D16" s="109"/>
      <c r="E16" s="109"/>
      <c r="F16" s="109"/>
      <c r="G16" s="109"/>
      <c r="H16" s="109"/>
      <c r="I16" s="111" t="s">
        <v>168</v>
      </c>
      <c r="J16" s="110"/>
      <c r="K16" s="109"/>
      <c r="L16" s="109"/>
      <c r="M16" s="109"/>
      <c r="N16" s="109"/>
      <c r="O16" s="109">
        <f t="shared" si="0"/>
        <v>0</v>
      </c>
    </row>
    <row r="17" spans="1:15" ht="13.2" x14ac:dyDescent="0.3">
      <c r="A17" s="367" t="s">
        <v>74</v>
      </c>
      <c r="B17" s="368"/>
      <c r="C17" s="58">
        <v>100342884</v>
      </c>
      <c r="D17" s="58">
        <v>57575705</v>
      </c>
      <c r="E17" s="58">
        <v>2500000</v>
      </c>
      <c r="F17" s="58">
        <v>3650000</v>
      </c>
      <c r="G17" s="58">
        <v>680000</v>
      </c>
      <c r="H17" s="58">
        <v>0</v>
      </c>
      <c r="I17" s="367" t="s">
        <v>74</v>
      </c>
      <c r="J17" s="368"/>
      <c r="K17" s="58">
        <v>0</v>
      </c>
      <c r="L17" s="58">
        <v>7950000</v>
      </c>
      <c r="M17" s="58">
        <v>2435000</v>
      </c>
      <c r="N17" s="58">
        <v>0</v>
      </c>
      <c r="O17" s="58">
        <f t="shared" si="0"/>
        <v>175133589</v>
      </c>
    </row>
    <row r="18" spans="1:15" ht="19.2" x14ac:dyDescent="0.3">
      <c r="A18" s="104">
        <v>606</v>
      </c>
      <c r="B18" s="108" t="s">
        <v>167</v>
      </c>
      <c r="C18" s="97">
        <v>2950000</v>
      </c>
      <c r="D18" s="97">
        <v>2900000</v>
      </c>
      <c r="E18" s="97">
        <v>0</v>
      </c>
      <c r="F18" s="97">
        <v>1650000</v>
      </c>
      <c r="G18" s="97">
        <v>500000</v>
      </c>
      <c r="H18" s="97">
        <v>0</v>
      </c>
      <c r="I18" s="104">
        <v>606</v>
      </c>
      <c r="J18" s="108" t="s">
        <v>167</v>
      </c>
      <c r="K18" s="97">
        <v>0</v>
      </c>
      <c r="L18" s="97">
        <v>0</v>
      </c>
      <c r="M18" s="97">
        <v>0</v>
      </c>
      <c r="N18" s="97">
        <v>0</v>
      </c>
      <c r="O18" s="97">
        <f t="shared" si="0"/>
        <v>8000000</v>
      </c>
    </row>
    <row r="19" spans="1:15" x14ac:dyDescent="0.3">
      <c r="A19" s="104">
        <v>613</v>
      </c>
      <c r="B19" s="108" t="s">
        <v>166</v>
      </c>
      <c r="C19" s="97">
        <v>8000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104">
        <v>613</v>
      </c>
      <c r="J19" s="108" t="s">
        <v>166</v>
      </c>
      <c r="K19" s="97">
        <v>0</v>
      </c>
      <c r="L19" s="97">
        <v>0</v>
      </c>
      <c r="M19" s="97">
        <v>0</v>
      </c>
      <c r="N19" s="97">
        <v>0</v>
      </c>
      <c r="O19" s="97">
        <f t="shared" si="0"/>
        <v>8000</v>
      </c>
    </row>
    <row r="20" spans="1:15" x14ac:dyDescent="0.3">
      <c r="A20" s="104">
        <v>615</v>
      </c>
      <c r="B20" s="108" t="s">
        <v>165</v>
      </c>
      <c r="C20" s="97">
        <v>700000</v>
      </c>
      <c r="D20" s="97">
        <v>1550000</v>
      </c>
      <c r="E20" s="97">
        <v>2500000</v>
      </c>
      <c r="F20" s="97">
        <v>500000</v>
      </c>
      <c r="G20" s="97">
        <v>0</v>
      </c>
      <c r="H20" s="97">
        <v>0</v>
      </c>
      <c r="I20" s="104">
        <v>615</v>
      </c>
      <c r="J20" s="108" t="s">
        <v>165</v>
      </c>
      <c r="K20" s="97">
        <v>0</v>
      </c>
      <c r="L20" s="97">
        <v>0</v>
      </c>
      <c r="M20" s="97">
        <v>1500000</v>
      </c>
      <c r="N20" s="97">
        <v>0</v>
      </c>
      <c r="O20" s="97">
        <f t="shared" si="0"/>
        <v>6750000</v>
      </c>
    </row>
    <row r="21" spans="1:15" x14ac:dyDescent="0.3">
      <c r="A21" s="104">
        <v>617</v>
      </c>
      <c r="B21" s="108" t="s">
        <v>206</v>
      </c>
      <c r="C21" s="97">
        <v>0</v>
      </c>
      <c r="D21" s="97">
        <v>6563246</v>
      </c>
      <c r="E21" s="97">
        <v>0</v>
      </c>
      <c r="F21" s="97">
        <v>0</v>
      </c>
      <c r="G21" s="97">
        <v>0</v>
      </c>
      <c r="H21" s="97">
        <v>0</v>
      </c>
      <c r="I21" s="104">
        <v>617</v>
      </c>
      <c r="J21" s="108" t="s">
        <v>206</v>
      </c>
      <c r="K21" s="97">
        <v>0</v>
      </c>
      <c r="L21" s="97">
        <v>0</v>
      </c>
      <c r="M21" s="97">
        <v>0</v>
      </c>
      <c r="N21" s="97">
        <v>0</v>
      </c>
      <c r="O21" s="97">
        <f t="shared" si="0"/>
        <v>6563246</v>
      </c>
    </row>
    <row r="22" spans="1:15" x14ac:dyDescent="0.3">
      <c r="A22" s="104">
        <v>618</v>
      </c>
      <c r="B22" s="108" t="s">
        <v>164</v>
      </c>
      <c r="C22" s="97">
        <v>0</v>
      </c>
      <c r="D22" s="97">
        <v>1550000</v>
      </c>
      <c r="E22" s="97">
        <v>0</v>
      </c>
      <c r="F22" s="97">
        <v>1000000</v>
      </c>
      <c r="G22" s="97">
        <v>180000</v>
      </c>
      <c r="H22" s="97">
        <v>0</v>
      </c>
      <c r="I22" s="104">
        <v>618</v>
      </c>
      <c r="J22" s="108" t="s">
        <v>164</v>
      </c>
      <c r="K22" s="97">
        <v>0</v>
      </c>
      <c r="L22" s="97">
        <v>7950000</v>
      </c>
      <c r="M22" s="97">
        <v>0</v>
      </c>
      <c r="N22" s="97">
        <v>0</v>
      </c>
      <c r="O22" s="97">
        <f t="shared" si="0"/>
        <v>10680000</v>
      </c>
    </row>
    <row r="23" spans="1:15" ht="19.2" x14ac:dyDescent="0.3">
      <c r="A23" s="104">
        <v>622</v>
      </c>
      <c r="B23" s="108" t="s">
        <v>163</v>
      </c>
      <c r="C23" s="97">
        <v>0</v>
      </c>
      <c r="D23" s="97">
        <v>5000000</v>
      </c>
      <c r="E23" s="97">
        <v>0</v>
      </c>
      <c r="F23" s="97">
        <v>0</v>
      </c>
      <c r="G23" s="97">
        <v>0</v>
      </c>
      <c r="H23" s="97">
        <v>0</v>
      </c>
      <c r="I23" s="104">
        <v>622</v>
      </c>
      <c r="J23" s="108" t="s">
        <v>163</v>
      </c>
      <c r="K23" s="97">
        <v>0</v>
      </c>
      <c r="L23" s="97">
        <v>0</v>
      </c>
      <c r="M23" s="97">
        <v>935000</v>
      </c>
      <c r="N23" s="97">
        <v>0</v>
      </c>
      <c r="O23" s="97">
        <f t="shared" si="0"/>
        <v>5935000</v>
      </c>
    </row>
    <row r="24" spans="1:15" ht="19.2" x14ac:dyDescent="0.3">
      <c r="A24" s="104">
        <v>623</v>
      </c>
      <c r="B24" s="108" t="s">
        <v>162</v>
      </c>
      <c r="C24" s="97">
        <v>0</v>
      </c>
      <c r="D24" s="97">
        <v>100000</v>
      </c>
      <c r="E24" s="97">
        <v>0</v>
      </c>
      <c r="F24" s="97">
        <v>0</v>
      </c>
      <c r="G24" s="97">
        <v>0</v>
      </c>
      <c r="H24" s="97">
        <v>0</v>
      </c>
      <c r="I24" s="104">
        <v>623</v>
      </c>
      <c r="J24" s="108" t="s">
        <v>162</v>
      </c>
      <c r="K24" s="97">
        <v>0</v>
      </c>
      <c r="L24" s="97">
        <v>0</v>
      </c>
      <c r="M24" s="97">
        <v>0</v>
      </c>
      <c r="N24" s="97">
        <v>0</v>
      </c>
      <c r="O24" s="97">
        <f t="shared" si="0"/>
        <v>100000</v>
      </c>
    </row>
    <row r="25" spans="1:15" ht="19.2" x14ac:dyDescent="0.3">
      <c r="A25" s="104">
        <v>624</v>
      </c>
      <c r="B25" s="108" t="s">
        <v>161</v>
      </c>
      <c r="C25" s="97">
        <v>0</v>
      </c>
      <c r="D25" s="97">
        <v>9900000</v>
      </c>
      <c r="E25" s="97">
        <v>0</v>
      </c>
      <c r="F25" s="97">
        <v>0</v>
      </c>
      <c r="G25" s="97">
        <v>0</v>
      </c>
      <c r="H25" s="97">
        <v>0</v>
      </c>
      <c r="I25" s="104">
        <v>624</v>
      </c>
      <c r="J25" s="108" t="s">
        <v>161</v>
      </c>
      <c r="K25" s="97">
        <v>0</v>
      </c>
      <c r="L25" s="97">
        <v>0</v>
      </c>
      <c r="M25" s="97">
        <v>0</v>
      </c>
      <c r="N25" s="97">
        <v>0</v>
      </c>
      <c r="O25" s="97">
        <f t="shared" si="0"/>
        <v>9900000</v>
      </c>
    </row>
    <row r="26" spans="1:15" x14ac:dyDescent="0.3">
      <c r="A26" s="104">
        <v>625</v>
      </c>
      <c r="B26" s="108" t="s">
        <v>205</v>
      </c>
      <c r="C26" s="97">
        <v>0</v>
      </c>
      <c r="D26" s="97">
        <v>600000</v>
      </c>
      <c r="E26" s="97">
        <v>0</v>
      </c>
      <c r="F26" s="97">
        <v>0</v>
      </c>
      <c r="G26" s="97">
        <v>0</v>
      </c>
      <c r="H26" s="97">
        <v>0</v>
      </c>
      <c r="I26" s="104">
        <v>625</v>
      </c>
      <c r="J26" s="108" t="s">
        <v>205</v>
      </c>
      <c r="K26" s="97">
        <v>0</v>
      </c>
      <c r="L26" s="97">
        <v>0</v>
      </c>
      <c r="M26" s="97">
        <v>0</v>
      </c>
      <c r="N26" s="97">
        <v>0</v>
      </c>
      <c r="O26" s="97">
        <f t="shared" si="0"/>
        <v>600000</v>
      </c>
    </row>
    <row r="27" spans="1:15" ht="19.2" x14ac:dyDescent="0.3">
      <c r="A27" s="104">
        <v>626</v>
      </c>
      <c r="B27" s="108" t="s">
        <v>160</v>
      </c>
      <c r="C27" s="97">
        <v>950000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104">
        <v>626</v>
      </c>
      <c r="J27" s="108" t="s">
        <v>160</v>
      </c>
      <c r="K27" s="97">
        <v>0</v>
      </c>
      <c r="L27" s="97">
        <v>0</v>
      </c>
      <c r="M27" s="97">
        <v>0</v>
      </c>
      <c r="N27" s="97">
        <v>0</v>
      </c>
      <c r="O27" s="97">
        <f t="shared" si="0"/>
        <v>950000</v>
      </c>
    </row>
    <row r="28" spans="1:15" ht="19.2" x14ac:dyDescent="0.3">
      <c r="A28" s="104">
        <v>635</v>
      </c>
      <c r="B28" s="108" t="s">
        <v>159</v>
      </c>
      <c r="C28" s="97">
        <v>0</v>
      </c>
      <c r="D28" s="97">
        <v>0</v>
      </c>
      <c r="E28" s="97">
        <v>0</v>
      </c>
      <c r="F28" s="97">
        <v>500000</v>
      </c>
      <c r="G28" s="97">
        <v>0</v>
      </c>
      <c r="H28" s="97">
        <v>0</v>
      </c>
      <c r="I28" s="104">
        <v>635</v>
      </c>
      <c r="J28" s="108" t="s">
        <v>159</v>
      </c>
      <c r="K28" s="97">
        <v>0</v>
      </c>
      <c r="L28" s="97">
        <v>0</v>
      </c>
      <c r="M28" s="97">
        <v>0</v>
      </c>
      <c r="N28" s="97">
        <v>0</v>
      </c>
      <c r="O28" s="97">
        <f t="shared" si="0"/>
        <v>500000</v>
      </c>
    </row>
    <row r="29" spans="1:15" x14ac:dyDescent="0.3">
      <c r="A29" s="104">
        <v>641</v>
      </c>
      <c r="B29" s="108" t="s">
        <v>158</v>
      </c>
      <c r="C29" s="97">
        <v>79979478</v>
      </c>
      <c r="D29" s="97">
        <v>21312459</v>
      </c>
      <c r="E29" s="97">
        <v>0</v>
      </c>
      <c r="F29" s="97">
        <v>0</v>
      </c>
      <c r="G29" s="97">
        <v>0</v>
      </c>
      <c r="H29" s="97">
        <v>0</v>
      </c>
      <c r="I29" s="104">
        <v>641</v>
      </c>
      <c r="J29" s="108" t="s">
        <v>158</v>
      </c>
      <c r="K29" s="97">
        <v>0</v>
      </c>
      <c r="L29" s="97">
        <v>0</v>
      </c>
      <c r="M29" s="97">
        <v>0</v>
      </c>
      <c r="N29" s="97">
        <v>0</v>
      </c>
      <c r="O29" s="97">
        <f t="shared" si="0"/>
        <v>101291937</v>
      </c>
    </row>
    <row r="30" spans="1:15" ht="19.2" x14ac:dyDescent="0.3">
      <c r="A30" s="104">
        <v>645</v>
      </c>
      <c r="B30" s="108" t="s">
        <v>157</v>
      </c>
      <c r="C30" s="97">
        <v>15755406</v>
      </c>
      <c r="D30" s="97">
        <v>0</v>
      </c>
      <c r="E30" s="97">
        <v>0</v>
      </c>
      <c r="F30" s="97">
        <v>0</v>
      </c>
      <c r="G30" s="97">
        <v>0</v>
      </c>
      <c r="H30" s="97">
        <v>0</v>
      </c>
      <c r="I30" s="104">
        <v>645</v>
      </c>
      <c r="J30" s="108" t="s">
        <v>157</v>
      </c>
      <c r="K30" s="97">
        <v>0</v>
      </c>
      <c r="L30" s="97">
        <v>0</v>
      </c>
      <c r="M30" s="97">
        <v>0</v>
      </c>
      <c r="N30" s="97">
        <v>0</v>
      </c>
      <c r="O30" s="97">
        <f t="shared" si="0"/>
        <v>15755406</v>
      </c>
    </row>
    <row r="31" spans="1:15" x14ac:dyDescent="0.3">
      <c r="A31" s="104">
        <v>656</v>
      </c>
      <c r="B31" s="108" t="s">
        <v>147</v>
      </c>
      <c r="C31" s="97">
        <v>0</v>
      </c>
      <c r="D31" s="97">
        <v>100000</v>
      </c>
      <c r="E31" s="97">
        <v>0</v>
      </c>
      <c r="F31" s="97">
        <v>0</v>
      </c>
      <c r="G31" s="97">
        <v>0</v>
      </c>
      <c r="H31" s="97">
        <v>0</v>
      </c>
      <c r="I31" s="104">
        <v>656</v>
      </c>
      <c r="J31" s="108" t="s">
        <v>147</v>
      </c>
      <c r="K31" s="97">
        <v>0</v>
      </c>
      <c r="L31" s="97">
        <v>0</v>
      </c>
      <c r="M31" s="97">
        <v>0</v>
      </c>
      <c r="N31" s="97">
        <v>0</v>
      </c>
      <c r="O31" s="97">
        <f t="shared" si="0"/>
        <v>100000</v>
      </c>
    </row>
    <row r="32" spans="1:15" x14ac:dyDescent="0.3">
      <c r="A32" s="104">
        <v>672</v>
      </c>
      <c r="B32" s="108" t="s">
        <v>154</v>
      </c>
      <c r="C32" s="97">
        <v>0</v>
      </c>
      <c r="D32" s="97">
        <v>8000000</v>
      </c>
      <c r="E32" s="97">
        <v>0</v>
      </c>
      <c r="F32" s="97">
        <v>0</v>
      </c>
      <c r="G32" s="97">
        <v>0</v>
      </c>
      <c r="H32" s="97">
        <v>0</v>
      </c>
      <c r="I32" s="104">
        <v>672</v>
      </c>
      <c r="J32" s="108" t="s">
        <v>154</v>
      </c>
      <c r="K32" s="97">
        <v>0</v>
      </c>
      <c r="L32" s="97">
        <v>0</v>
      </c>
      <c r="M32" s="97">
        <v>0</v>
      </c>
      <c r="N32" s="97">
        <v>0</v>
      </c>
      <c r="O32" s="97">
        <f t="shared" si="0"/>
        <v>8000000</v>
      </c>
    </row>
    <row r="33" spans="1:15" x14ac:dyDescent="0.3">
      <c r="A33" s="111"/>
      <c r="B33" s="110"/>
      <c r="C33" s="109"/>
      <c r="D33" s="109"/>
      <c r="E33" s="109"/>
      <c r="F33" s="109"/>
      <c r="G33" s="109"/>
      <c r="H33" s="109"/>
      <c r="I33" s="111"/>
      <c r="J33" s="110"/>
      <c r="K33" s="109"/>
      <c r="L33" s="109"/>
      <c r="M33" s="109"/>
      <c r="N33" s="109"/>
      <c r="O33" s="109">
        <f t="shared" si="0"/>
        <v>0</v>
      </c>
    </row>
    <row r="34" spans="1:15" ht="13.2" x14ac:dyDescent="0.3">
      <c r="A34" s="367" t="s">
        <v>73</v>
      </c>
      <c r="B34" s="368"/>
      <c r="C34" s="58">
        <v>1500000</v>
      </c>
      <c r="D34" s="58">
        <v>30875705</v>
      </c>
      <c r="E34" s="58">
        <v>0</v>
      </c>
      <c r="F34" s="58">
        <v>2000000</v>
      </c>
      <c r="G34" s="58">
        <v>0</v>
      </c>
      <c r="H34" s="58">
        <v>0</v>
      </c>
      <c r="I34" s="367" t="s">
        <v>73</v>
      </c>
      <c r="J34" s="368"/>
      <c r="K34" s="58">
        <v>0</v>
      </c>
      <c r="L34" s="58">
        <v>0</v>
      </c>
      <c r="M34" s="58">
        <v>0</v>
      </c>
      <c r="N34" s="58">
        <v>0</v>
      </c>
      <c r="O34" s="58">
        <f t="shared" si="0"/>
        <v>34375705</v>
      </c>
    </row>
    <row r="35" spans="1:15" x14ac:dyDescent="0.3">
      <c r="A35" s="104">
        <v>706</v>
      </c>
      <c r="B35" s="108" t="s">
        <v>204</v>
      </c>
      <c r="C35" s="97">
        <v>1500000</v>
      </c>
      <c r="D35" s="97">
        <v>0</v>
      </c>
      <c r="E35" s="97">
        <v>0</v>
      </c>
      <c r="F35" s="97">
        <v>2000000</v>
      </c>
      <c r="G35" s="97">
        <v>0</v>
      </c>
      <c r="H35" s="97">
        <v>0</v>
      </c>
      <c r="I35" s="104">
        <v>706</v>
      </c>
      <c r="J35" s="108" t="s">
        <v>204</v>
      </c>
      <c r="K35" s="97">
        <v>0</v>
      </c>
      <c r="L35" s="97">
        <v>0</v>
      </c>
      <c r="M35" s="97">
        <v>0</v>
      </c>
      <c r="N35" s="97">
        <v>0</v>
      </c>
      <c r="O35" s="97">
        <f t="shared" si="0"/>
        <v>3500000</v>
      </c>
    </row>
    <row r="36" spans="1:15" x14ac:dyDescent="0.3">
      <c r="A36" s="104">
        <v>708</v>
      </c>
      <c r="B36" s="108" t="s">
        <v>153</v>
      </c>
      <c r="C36" s="97">
        <v>0</v>
      </c>
      <c r="D36" s="97">
        <v>3000000</v>
      </c>
      <c r="E36" s="97">
        <v>0</v>
      </c>
      <c r="F36" s="97">
        <v>0</v>
      </c>
      <c r="G36" s="97">
        <v>0</v>
      </c>
      <c r="H36" s="97">
        <v>0</v>
      </c>
      <c r="I36" s="104">
        <v>708</v>
      </c>
      <c r="J36" s="108" t="s">
        <v>153</v>
      </c>
      <c r="K36" s="97">
        <v>0</v>
      </c>
      <c r="L36" s="97">
        <v>0</v>
      </c>
      <c r="M36" s="97">
        <v>0</v>
      </c>
      <c r="N36" s="97">
        <v>0</v>
      </c>
      <c r="O36" s="97">
        <f t="shared" si="0"/>
        <v>3000000</v>
      </c>
    </row>
    <row r="37" spans="1:15" x14ac:dyDescent="0.3">
      <c r="A37" s="104">
        <v>747</v>
      </c>
      <c r="B37" s="108" t="s">
        <v>147</v>
      </c>
      <c r="C37" s="97">
        <v>0</v>
      </c>
      <c r="D37" s="97">
        <v>21599046</v>
      </c>
      <c r="E37" s="97">
        <v>0</v>
      </c>
      <c r="F37" s="97">
        <v>0</v>
      </c>
      <c r="G37" s="97">
        <v>0</v>
      </c>
      <c r="H37" s="97">
        <v>0</v>
      </c>
      <c r="I37" s="104">
        <v>747</v>
      </c>
      <c r="J37" s="108" t="s">
        <v>147</v>
      </c>
      <c r="K37" s="97">
        <v>0</v>
      </c>
      <c r="L37" s="97">
        <v>0</v>
      </c>
      <c r="M37" s="97">
        <v>0</v>
      </c>
      <c r="N37" s="97">
        <v>0</v>
      </c>
      <c r="O37" s="97">
        <f t="shared" si="0"/>
        <v>21599046</v>
      </c>
    </row>
    <row r="38" spans="1:15" ht="19.2" x14ac:dyDescent="0.3">
      <c r="A38" s="104">
        <v>748</v>
      </c>
      <c r="B38" s="108" t="s">
        <v>203</v>
      </c>
      <c r="C38" s="97">
        <v>0</v>
      </c>
      <c r="D38" s="97">
        <v>6276659</v>
      </c>
      <c r="E38" s="97">
        <v>0</v>
      </c>
      <c r="F38" s="97">
        <v>0</v>
      </c>
      <c r="G38" s="97">
        <v>0</v>
      </c>
      <c r="H38" s="97">
        <v>0</v>
      </c>
      <c r="I38" s="104">
        <v>748</v>
      </c>
      <c r="J38" s="108" t="s">
        <v>203</v>
      </c>
      <c r="K38" s="97">
        <v>0</v>
      </c>
      <c r="L38" s="97">
        <v>0</v>
      </c>
      <c r="M38" s="97">
        <v>0</v>
      </c>
      <c r="N38" s="97">
        <v>0</v>
      </c>
      <c r="O38" s="97">
        <f t="shared" si="0"/>
        <v>6276659</v>
      </c>
    </row>
    <row r="39" spans="1:15" ht="10.050000000000001" customHeight="1" x14ac:dyDescent="0.3">
      <c r="A39" s="21" t="s">
        <v>152</v>
      </c>
      <c r="B39" s="22"/>
      <c r="C39" s="21"/>
      <c r="D39" s="21"/>
      <c r="E39" s="21"/>
      <c r="F39" s="21"/>
    </row>
    <row r="40" spans="1:15" ht="10.050000000000001" customHeight="1" x14ac:dyDescent="0.3">
      <c r="A40" s="21" t="s">
        <v>151</v>
      </c>
      <c r="B40" s="22"/>
      <c r="C40" s="21"/>
      <c r="D40" s="21"/>
      <c r="E40" s="21"/>
      <c r="F40" s="21"/>
    </row>
    <row r="41" spans="1:15" ht="10.050000000000001" customHeight="1" x14ac:dyDescent="0.3">
      <c r="A41" s="21"/>
      <c r="B41" s="22"/>
      <c r="C41" s="21"/>
      <c r="D41" s="21"/>
      <c r="E41" s="21"/>
      <c r="F41" s="21"/>
    </row>
  </sheetData>
  <mergeCells count="22">
    <mergeCell ref="I11:J11"/>
    <mergeCell ref="A34:B34"/>
    <mergeCell ref="A17:B17"/>
    <mergeCell ref="A14:B14"/>
    <mergeCell ref="A13:B13"/>
    <mergeCell ref="A11:B11"/>
    <mergeCell ref="I13:J13"/>
    <mergeCell ref="I14:J14"/>
    <mergeCell ref="I17:J17"/>
    <mergeCell ref="I34:J34"/>
    <mergeCell ref="A1:G1"/>
    <mergeCell ref="A2:G2"/>
    <mergeCell ref="A3:G3"/>
    <mergeCell ref="I1:O1"/>
    <mergeCell ref="I2:O2"/>
    <mergeCell ref="I3:O3"/>
    <mergeCell ref="A5:F5"/>
    <mergeCell ref="I5:N5"/>
    <mergeCell ref="A10:B10"/>
    <mergeCell ref="A9:B9"/>
    <mergeCell ref="I9:J9"/>
    <mergeCell ref="I10:J10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horizontalDpi="4294967295" verticalDpi="4294967295" r:id="rId1"/>
  <colBreaks count="1" manualBreakCount="1">
    <brk id="8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workbookViewId="0">
      <selection activeCell="A40" sqref="A40:F40"/>
    </sheetView>
  </sheetViews>
  <sheetFormatPr baseColWidth="10" defaultRowHeight="10.199999999999999" x14ac:dyDescent="0.3"/>
  <cols>
    <col min="1" max="1" width="6.77734375" style="1" customWidth="1"/>
    <col min="2" max="2" width="30.77734375" style="2" customWidth="1"/>
    <col min="3" max="8" width="15.77734375" style="1" customWidth="1"/>
    <col min="9" max="9" width="6.77734375" style="1" customWidth="1"/>
    <col min="10" max="10" width="30.77734375" style="2" customWidth="1"/>
    <col min="11" max="256" width="15.77734375" style="1" customWidth="1"/>
    <col min="257" max="16384" width="11.5546875" style="1"/>
  </cols>
  <sheetData>
    <row r="1" spans="1:16" s="25" customFormat="1" ht="13.2" x14ac:dyDescent="0.3">
      <c r="A1" s="379" t="s">
        <v>130</v>
      </c>
      <c r="B1" s="380"/>
      <c r="C1" s="380"/>
      <c r="D1" s="380"/>
      <c r="E1" s="380"/>
      <c r="F1" s="380"/>
      <c r="G1" s="381"/>
      <c r="H1" s="118" t="s">
        <v>129</v>
      </c>
      <c r="I1" s="379" t="s">
        <v>130</v>
      </c>
      <c r="J1" s="380"/>
      <c r="K1" s="380"/>
      <c r="L1" s="380"/>
      <c r="M1" s="380"/>
      <c r="N1" s="380"/>
      <c r="O1" s="381"/>
      <c r="P1" s="118" t="s">
        <v>129</v>
      </c>
    </row>
    <row r="2" spans="1:16" s="25" customFormat="1" ht="13.2" x14ac:dyDescent="0.3">
      <c r="A2" s="379" t="s">
        <v>190</v>
      </c>
      <c r="B2" s="380"/>
      <c r="C2" s="380"/>
      <c r="D2" s="380"/>
      <c r="E2" s="380"/>
      <c r="F2" s="380"/>
      <c r="G2" s="381"/>
      <c r="H2" s="118" t="s">
        <v>202</v>
      </c>
      <c r="I2" s="379" t="s">
        <v>190</v>
      </c>
      <c r="J2" s="380"/>
      <c r="K2" s="380"/>
      <c r="L2" s="380"/>
      <c r="M2" s="380"/>
      <c r="N2" s="380"/>
      <c r="O2" s="381"/>
      <c r="P2" s="118" t="s">
        <v>202</v>
      </c>
    </row>
    <row r="3" spans="1:16" s="25" customFormat="1" ht="13.2" x14ac:dyDescent="0.3">
      <c r="A3" s="382" t="s">
        <v>188</v>
      </c>
      <c r="B3" s="383"/>
      <c r="C3" s="383"/>
      <c r="D3" s="383"/>
      <c r="E3" s="383"/>
      <c r="F3" s="383"/>
      <c r="G3" s="384"/>
      <c r="H3" s="65"/>
      <c r="I3" s="382" t="s">
        <v>188</v>
      </c>
      <c r="J3" s="383"/>
      <c r="K3" s="383"/>
      <c r="L3" s="383"/>
      <c r="M3" s="383"/>
      <c r="N3" s="383"/>
      <c r="O3" s="384"/>
      <c r="P3" s="65"/>
    </row>
    <row r="4" spans="1:16" s="25" customFormat="1" x14ac:dyDescent="0.3"/>
    <row r="5" spans="1:16" s="25" customFormat="1" ht="13.2" x14ac:dyDescent="0.3">
      <c r="A5" s="377" t="s">
        <v>201</v>
      </c>
      <c r="B5" s="385"/>
      <c r="C5" s="385"/>
      <c r="D5" s="385"/>
      <c r="E5" s="385"/>
      <c r="F5" s="385"/>
      <c r="G5" s="116" t="s">
        <v>186</v>
      </c>
      <c r="H5" s="117">
        <v>0</v>
      </c>
      <c r="I5" s="377" t="s">
        <v>201</v>
      </c>
      <c r="J5" s="385"/>
      <c r="K5" s="385"/>
      <c r="L5" s="385"/>
      <c r="M5" s="385"/>
      <c r="N5" s="385"/>
      <c r="O5" s="119" t="s">
        <v>186</v>
      </c>
      <c r="P5" s="115">
        <v>0</v>
      </c>
    </row>
    <row r="6" spans="1:16" s="112" customFormat="1" ht="9.6" x14ac:dyDescent="0.3">
      <c r="A6" s="114" t="s">
        <v>72</v>
      </c>
      <c r="B6" s="114"/>
      <c r="C6" s="114">
        <v>0</v>
      </c>
      <c r="D6" s="114">
        <v>1</v>
      </c>
      <c r="E6" s="114">
        <v>2</v>
      </c>
      <c r="F6" s="114">
        <v>3</v>
      </c>
      <c r="G6" s="114">
        <v>4</v>
      </c>
      <c r="H6" s="114">
        <v>5</v>
      </c>
      <c r="I6" s="114" t="s">
        <v>72</v>
      </c>
      <c r="J6" s="114"/>
      <c r="K6" s="114">
        <v>6</v>
      </c>
      <c r="L6" s="114">
        <v>8</v>
      </c>
      <c r="M6" s="114" t="s">
        <v>88</v>
      </c>
    </row>
    <row r="7" spans="1:16" s="112" customFormat="1" ht="38.4" x14ac:dyDescent="0.3">
      <c r="A7" s="113" t="s">
        <v>179</v>
      </c>
      <c r="B7" s="113" t="s">
        <v>0</v>
      </c>
      <c r="C7" s="113" t="s">
        <v>185</v>
      </c>
      <c r="D7" s="113" t="s">
        <v>200</v>
      </c>
      <c r="E7" s="113" t="s">
        <v>199</v>
      </c>
      <c r="F7" s="113" t="s">
        <v>198</v>
      </c>
      <c r="G7" s="113" t="s">
        <v>197</v>
      </c>
      <c r="H7" s="113" t="s">
        <v>196</v>
      </c>
      <c r="I7" s="113" t="s">
        <v>179</v>
      </c>
      <c r="J7" s="113" t="s">
        <v>0</v>
      </c>
      <c r="K7" s="113" t="s">
        <v>175</v>
      </c>
      <c r="L7" s="113" t="s">
        <v>195</v>
      </c>
      <c r="M7" s="113" t="s">
        <v>174</v>
      </c>
    </row>
    <row r="8" spans="1:16" x14ac:dyDescent="0.3">
      <c r="A8" s="111" t="s">
        <v>173</v>
      </c>
      <c r="B8" s="110"/>
      <c r="C8" s="109"/>
      <c r="D8" s="109"/>
      <c r="E8" s="109"/>
      <c r="F8" s="109"/>
      <c r="G8" s="109"/>
      <c r="H8" s="109"/>
      <c r="I8" s="111" t="s">
        <v>173</v>
      </c>
      <c r="J8" s="110"/>
      <c r="K8" s="109"/>
      <c r="L8" s="109"/>
      <c r="M8" s="109">
        <f t="shared" ref="M8:M37" si="0">SUM(K8:L8)+ SUM(C8:H8)</f>
        <v>0</v>
      </c>
    </row>
    <row r="9" spans="1:16" ht="13.2" x14ac:dyDescent="0.3">
      <c r="A9" s="367" t="s">
        <v>118</v>
      </c>
      <c r="B9" s="368"/>
      <c r="C9" s="58">
        <v>387431162</v>
      </c>
      <c r="D9" s="58">
        <v>10500000</v>
      </c>
      <c r="E9" s="58">
        <v>460969902</v>
      </c>
      <c r="F9" s="58">
        <v>12553222</v>
      </c>
      <c r="G9" s="58">
        <v>0</v>
      </c>
      <c r="H9" s="58">
        <v>0</v>
      </c>
      <c r="I9" s="367" t="s">
        <v>118</v>
      </c>
      <c r="J9" s="368"/>
      <c r="K9" s="58">
        <v>0</v>
      </c>
      <c r="L9" s="58">
        <v>0</v>
      </c>
      <c r="M9" s="58">
        <f t="shared" si="0"/>
        <v>871454286</v>
      </c>
    </row>
    <row r="10" spans="1:16" ht="13.2" x14ac:dyDescent="0.3">
      <c r="A10" s="369" t="s">
        <v>172</v>
      </c>
      <c r="B10" s="370"/>
      <c r="C10" s="102"/>
      <c r="D10" s="102"/>
      <c r="E10" s="102"/>
      <c r="F10" s="102"/>
      <c r="G10" s="102"/>
      <c r="H10" s="102"/>
      <c r="I10" s="369" t="s">
        <v>172</v>
      </c>
      <c r="J10" s="370"/>
      <c r="K10" s="102"/>
      <c r="L10" s="102"/>
      <c r="M10" s="102">
        <f t="shared" si="0"/>
        <v>0</v>
      </c>
    </row>
    <row r="11" spans="1:16" ht="13.2" x14ac:dyDescent="0.3">
      <c r="A11" s="369" t="s">
        <v>171</v>
      </c>
      <c r="B11" s="370"/>
      <c r="C11" s="102">
        <v>387431162</v>
      </c>
      <c r="D11" s="102">
        <v>10500000</v>
      </c>
      <c r="E11" s="102">
        <v>460969902</v>
      </c>
      <c r="F11" s="102">
        <v>12553222</v>
      </c>
      <c r="G11" s="102">
        <v>0</v>
      </c>
      <c r="H11" s="102">
        <v>0</v>
      </c>
      <c r="I11" s="369" t="s">
        <v>171</v>
      </c>
      <c r="J11" s="370"/>
      <c r="K11" s="102">
        <v>0</v>
      </c>
      <c r="L11" s="102">
        <v>0</v>
      </c>
      <c r="M11" s="102">
        <f t="shared" si="0"/>
        <v>871454286</v>
      </c>
    </row>
    <row r="12" spans="1:16" x14ac:dyDescent="0.3">
      <c r="A12" s="111" t="s">
        <v>170</v>
      </c>
      <c r="B12" s="110"/>
      <c r="C12" s="109"/>
      <c r="D12" s="109"/>
      <c r="E12" s="109"/>
      <c r="F12" s="109"/>
      <c r="G12" s="109"/>
      <c r="H12" s="109"/>
      <c r="I12" s="111" t="s">
        <v>170</v>
      </c>
      <c r="J12" s="110"/>
      <c r="K12" s="109"/>
      <c r="L12" s="109"/>
      <c r="M12" s="109">
        <f t="shared" si="0"/>
        <v>0</v>
      </c>
    </row>
    <row r="13" spans="1:16" ht="13.2" x14ac:dyDescent="0.3">
      <c r="A13" s="367" t="s">
        <v>118</v>
      </c>
      <c r="B13" s="368"/>
      <c r="C13" s="58">
        <v>8500000</v>
      </c>
      <c r="D13" s="58">
        <v>0</v>
      </c>
      <c r="E13" s="58">
        <v>343573771</v>
      </c>
      <c r="F13" s="58">
        <v>0</v>
      </c>
      <c r="G13" s="58">
        <v>0</v>
      </c>
      <c r="H13" s="58">
        <v>0</v>
      </c>
      <c r="I13" s="367" t="s">
        <v>118</v>
      </c>
      <c r="J13" s="368"/>
      <c r="K13" s="58">
        <v>0</v>
      </c>
      <c r="L13" s="58">
        <v>0</v>
      </c>
      <c r="M13" s="58">
        <f t="shared" si="0"/>
        <v>352073771</v>
      </c>
    </row>
    <row r="14" spans="1:16" ht="13.2" x14ac:dyDescent="0.3">
      <c r="A14" s="369" t="s">
        <v>169</v>
      </c>
      <c r="B14" s="370"/>
      <c r="C14" s="102">
        <v>8500000</v>
      </c>
      <c r="D14" s="102">
        <v>0</v>
      </c>
      <c r="E14" s="102">
        <v>343573771</v>
      </c>
      <c r="F14" s="102">
        <v>0</v>
      </c>
      <c r="G14" s="102">
        <v>0</v>
      </c>
      <c r="H14" s="102">
        <v>0</v>
      </c>
      <c r="I14" s="369" t="s">
        <v>169</v>
      </c>
      <c r="J14" s="370"/>
      <c r="K14" s="102">
        <v>0</v>
      </c>
      <c r="L14" s="102">
        <v>0</v>
      </c>
      <c r="M14" s="102">
        <f t="shared" si="0"/>
        <v>352073771</v>
      </c>
    </row>
    <row r="15" spans="1:16" x14ac:dyDescent="0.3">
      <c r="A15" s="111"/>
      <c r="B15" s="110"/>
      <c r="C15" s="109"/>
      <c r="D15" s="109"/>
      <c r="E15" s="109"/>
      <c r="F15" s="109"/>
      <c r="G15" s="109"/>
      <c r="H15" s="109"/>
      <c r="I15" s="111"/>
      <c r="J15" s="110"/>
      <c r="K15" s="109"/>
      <c r="L15" s="109"/>
      <c r="M15" s="109">
        <f t="shared" si="0"/>
        <v>0</v>
      </c>
    </row>
    <row r="16" spans="1:16" x14ac:dyDescent="0.3">
      <c r="A16" s="111" t="s">
        <v>168</v>
      </c>
      <c r="B16" s="110"/>
      <c r="C16" s="109"/>
      <c r="D16" s="109"/>
      <c r="E16" s="109"/>
      <c r="F16" s="109"/>
      <c r="G16" s="109"/>
      <c r="H16" s="109"/>
      <c r="I16" s="111" t="s">
        <v>168</v>
      </c>
      <c r="J16" s="110"/>
      <c r="K16" s="109"/>
      <c r="L16" s="109"/>
      <c r="M16" s="109">
        <f t="shared" si="0"/>
        <v>0</v>
      </c>
    </row>
    <row r="17" spans="1:13" ht="13.2" x14ac:dyDescent="0.3">
      <c r="A17" s="367" t="s">
        <v>74</v>
      </c>
      <c r="B17" s="368"/>
      <c r="C17" s="58">
        <v>387431162</v>
      </c>
      <c r="D17" s="58">
        <v>10500000</v>
      </c>
      <c r="E17" s="58">
        <v>460969902</v>
      </c>
      <c r="F17" s="58">
        <v>12553222</v>
      </c>
      <c r="G17" s="58">
        <v>0</v>
      </c>
      <c r="H17" s="58">
        <v>0</v>
      </c>
      <c r="I17" s="367" t="s">
        <v>74</v>
      </c>
      <c r="J17" s="368"/>
      <c r="K17" s="58">
        <v>0</v>
      </c>
      <c r="L17" s="58">
        <v>0</v>
      </c>
      <c r="M17" s="58">
        <f t="shared" si="0"/>
        <v>871454286</v>
      </c>
    </row>
    <row r="18" spans="1:13" ht="19.2" x14ac:dyDescent="0.3">
      <c r="A18" s="104">
        <v>606</v>
      </c>
      <c r="B18" s="108" t="s">
        <v>167</v>
      </c>
      <c r="C18" s="97">
        <v>38745000</v>
      </c>
      <c r="D18" s="97">
        <v>10500000</v>
      </c>
      <c r="E18" s="97">
        <v>2300000</v>
      </c>
      <c r="F18" s="97">
        <v>200000</v>
      </c>
      <c r="G18" s="97">
        <v>0</v>
      </c>
      <c r="H18" s="97">
        <v>0</v>
      </c>
      <c r="I18" s="104">
        <v>606</v>
      </c>
      <c r="J18" s="108" t="s">
        <v>167</v>
      </c>
      <c r="K18" s="97">
        <v>0</v>
      </c>
      <c r="L18" s="97">
        <v>0</v>
      </c>
      <c r="M18" s="97">
        <f t="shared" si="0"/>
        <v>51745000</v>
      </c>
    </row>
    <row r="19" spans="1:13" x14ac:dyDescent="0.3">
      <c r="A19" s="104">
        <v>613</v>
      </c>
      <c r="B19" s="108" t="s">
        <v>166</v>
      </c>
      <c r="C19" s="97">
        <v>3150000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104">
        <v>613</v>
      </c>
      <c r="J19" s="108" t="s">
        <v>166</v>
      </c>
      <c r="K19" s="97">
        <v>0</v>
      </c>
      <c r="L19" s="97">
        <v>0</v>
      </c>
      <c r="M19" s="97">
        <f t="shared" si="0"/>
        <v>3150000</v>
      </c>
    </row>
    <row r="20" spans="1:13" x14ac:dyDescent="0.3">
      <c r="A20" s="104">
        <v>615</v>
      </c>
      <c r="B20" s="108" t="s">
        <v>165</v>
      </c>
      <c r="C20" s="97">
        <v>7270000</v>
      </c>
      <c r="D20" s="97">
        <v>0</v>
      </c>
      <c r="E20" s="97">
        <v>1450000</v>
      </c>
      <c r="F20" s="97">
        <v>4000000</v>
      </c>
      <c r="G20" s="97">
        <v>0</v>
      </c>
      <c r="H20" s="97">
        <v>0</v>
      </c>
      <c r="I20" s="104">
        <v>615</v>
      </c>
      <c r="J20" s="108" t="s">
        <v>165</v>
      </c>
      <c r="K20" s="97">
        <v>0</v>
      </c>
      <c r="L20" s="97">
        <v>0</v>
      </c>
      <c r="M20" s="97">
        <f t="shared" si="0"/>
        <v>12720000</v>
      </c>
    </row>
    <row r="21" spans="1:13" x14ac:dyDescent="0.3">
      <c r="A21" s="104">
        <v>616</v>
      </c>
      <c r="B21" s="108" t="s">
        <v>194</v>
      </c>
      <c r="C21" s="97">
        <v>0</v>
      </c>
      <c r="D21" s="97">
        <v>0</v>
      </c>
      <c r="E21" s="97">
        <v>500000</v>
      </c>
      <c r="F21" s="97">
        <v>0</v>
      </c>
      <c r="G21" s="97">
        <v>0</v>
      </c>
      <c r="H21" s="97">
        <v>0</v>
      </c>
      <c r="I21" s="104">
        <v>616</v>
      </c>
      <c r="J21" s="108" t="s">
        <v>194</v>
      </c>
      <c r="K21" s="97">
        <v>0</v>
      </c>
      <c r="L21" s="97">
        <v>0</v>
      </c>
      <c r="M21" s="97">
        <f t="shared" si="0"/>
        <v>500000</v>
      </c>
    </row>
    <row r="22" spans="1:13" x14ac:dyDescent="0.3">
      <c r="A22" s="104">
        <v>618</v>
      </c>
      <c r="B22" s="108" t="s">
        <v>164</v>
      </c>
      <c r="C22" s="97">
        <v>150000</v>
      </c>
      <c r="D22" s="97">
        <v>0</v>
      </c>
      <c r="E22" s="97">
        <v>2500000</v>
      </c>
      <c r="F22" s="97">
        <v>0</v>
      </c>
      <c r="G22" s="97">
        <v>0</v>
      </c>
      <c r="H22" s="97">
        <v>0</v>
      </c>
      <c r="I22" s="104">
        <v>618</v>
      </c>
      <c r="J22" s="108" t="s">
        <v>164</v>
      </c>
      <c r="K22" s="97">
        <v>0</v>
      </c>
      <c r="L22" s="97">
        <v>0</v>
      </c>
      <c r="M22" s="97">
        <f t="shared" si="0"/>
        <v>2650000</v>
      </c>
    </row>
    <row r="23" spans="1:13" ht="19.2" x14ac:dyDescent="0.3">
      <c r="A23" s="104">
        <v>622</v>
      </c>
      <c r="B23" s="108" t="s">
        <v>163</v>
      </c>
      <c r="C23" s="97">
        <v>100000</v>
      </c>
      <c r="D23" s="97">
        <v>0</v>
      </c>
      <c r="E23" s="97">
        <v>1000000</v>
      </c>
      <c r="F23" s="97">
        <v>8353222</v>
      </c>
      <c r="G23" s="97">
        <v>0</v>
      </c>
      <c r="H23" s="97">
        <v>0</v>
      </c>
      <c r="I23" s="104">
        <v>622</v>
      </c>
      <c r="J23" s="108" t="s">
        <v>163</v>
      </c>
      <c r="K23" s="97">
        <v>0</v>
      </c>
      <c r="L23" s="97">
        <v>0</v>
      </c>
      <c r="M23" s="97">
        <f t="shared" si="0"/>
        <v>9453222</v>
      </c>
    </row>
    <row r="24" spans="1:13" ht="19.2" x14ac:dyDescent="0.3">
      <c r="A24" s="104">
        <v>623</v>
      </c>
      <c r="B24" s="108" t="s">
        <v>162</v>
      </c>
      <c r="C24" s="97">
        <v>850000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104">
        <v>623</v>
      </c>
      <c r="J24" s="108" t="s">
        <v>162</v>
      </c>
      <c r="K24" s="97">
        <v>0</v>
      </c>
      <c r="L24" s="97">
        <v>0</v>
      </c>
      <c r="M24" s="97">
        <f t="shared" si="0"/>
        <v>850000</v>
      </c>
    </row>
    <row r="25" spans="1:13" ht="19.2" x14ac:dyDescent="0.3">
      <c r="A25" s="104">
        <v>624</v>
      </c>
      <c r="B25" s="108" t="s">
        <v>161</v>
      </c>
      <c r="C25" s="97">
        <v>900000</v>
      </c>
      <c r="D25" s="97">
        <v>0</v>
      </c>
      <c r="E25" s="97">
        <v>500000</v>
      </c>
      <c r="F25" s="97">
        <v>0</v>
      </c>
      <c r="G25" s="97">
        <v>0</v>
      </c>
      <c r="H25" s="97">
        <v>0</v>
      </c>
      <c r="I25" s="104">
        <v>624</v>
      </c>
      <c r="J25" s="108" t="s">
        <v>161</v>
      </c>
      <c r="K25" s="97">
        <v>0</v>
      </c>
      <c r="L25" s="97">
        <v>0</v>
      </c>
      <c r="M25" s="97">
        <f t="shared" si="0"/>
        <v>1400000</v>
      </c>
    </row>
    <row r="26" spans="1:13" ht="19.2" x14ac:dyDescent="0.3">
      <c r="A26" s="104">
        <v>626</v>
      </c>
      <c r="B26" s="108" t="s">
        <v>160</v>
      </c>
      <c r="C26" s="97">
        <v>4200000</v>
      </c>
      <c r="D26" s="97">
        <v>0</v>
      </c>
      <c r="E26" s="97">
        <v>800000</v>
      </c>
      <c r="F26" s="97">
        <v>0</v>
      </c>
      <c r="G26" s="97">
        <v>0</v>
      </c>
      <c r="H26" s="97">
        <v>0</v>
      </c>
      <c r="I26" s="104">
        <v>626</v>
      </c>
      <c r="J26" s="108" t="s">
        <v>160</v>
      </c>
      <c r="K26" s="97">
        <v>0</v>
      </c>
      <c r="L26" s="97">
        <v>0</v>
      </c>
      <c r="M26" s="97">
        <f t="shared" si="0"/>
        <v>5000000</v>
      </c>
    </row>
    <row r="27" spans="1:13" x14ac:dyDescent="0.3">
      <c r="A27" s="104">
        <v>628</v>
      </c>
      <c r="B27" s="108" t="s">
        <v>164</v>
      </c>
      <c r="C27" s="97">
        <v>8469984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104">
        <v>628</v>
      </c>
      <c r="J27" s="108" t="s">
        <v>164</v>
      </c>
      <c r="K27" s="97">
        <v>0</v>
      </c>
      <c r="L27" s="97">
        <v>0</v>
      </c>
      <c r="M27" s="97">
        <f t="shared" si="0"/>
        <v>8469984</v>
      </c>
    </row>
    <row r="28" spans="1:13" ht="19.2" x14ac:dyDescent="0.3">
      <c r="A28" s="104">
        <v>635</v>
      </c>
      <c r="B28" s="108" t="s">
        <v>159</v>
      </c>
      <c r="C28" s="97">
        <v>1800000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104">
        <v>635</v>
      </c>
      <c r="J28" s="108" t="s">
        <v>159</v>
      </c>
      <c r="K28" s="97">
        <v>0</v>
      </c>
      <c r="L28" s="97">
        <v>0</v>
      </c>
      <c r="M28" s="97">
        <f t="shared" si="0"/>
        <v>1800000</v>
      </c>
    </row>
    <row r="29" spans="1:13" x14ac:dyDescent="0.3">
      <c r="A29" s="104">
        <v>641</v>
      </c>
      <c r="B29" s="108" t="s">
        <v>158</v>
      </c>
      <c r="C29" s="97">
        <v>268227569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104">
        <v>641</v>
      </c>
      <c r="J29" s="108" t="s">
        <v>158</v>
      </c>
      <c r="K29" s="97">
        <v>0</v>
      </c>
      <c r="L29" s="97">
        <v>0</v>
      </c>
      <c r="M29" s="97">
        <f t="shared" si="0"/>
        <v>268227569</v>
      </c>
    </row>
    <row r="30" spans="1:13" ht="19.2" x14ac:dyDescent="0.3">
      <c r="A30" s="104">
        <v>645</v>
      </c>
      <c r="B30" s="108" t="s">
        <v>157</v>
      </c>
      <c r="C30" s="97">
        <v>53568609</v>
      </c>
      <c r="D30" s="97">
        <v>0</v>
      </c>
      <c r="E30" s="97">
        <v>0</v>
      </c>
      <c r="F30" s="97">
        <v>0</v>
      </c>
      <c r="G30" s="97">
        <v>0</v>
      </c>
      <c r="H30" s="97">
        <v>0</v>
      </c>
      <c r="I30" s="104">
        <v>645</v>
      </c>
      <c r="J30" s="108" t="s">
        <v>157</v>
      </c>
      <c r="K30" s="97">
        <v>0</v>
      </c>
      <c r="L30" s="97">
        <v>0</v>
      </c>
      <c r="M30" s="97">
        <f t="shared" si="0"/>
        <v>53568609</v>
      </c>
    </row>
    <row r="31" spans="1:13" x14ac:dyDescent="0.3">
      <c r="A31" s="104">
        <v>647</v>
      </c>
      <c r="B31" s="108" t="s">
        <v>193</v>
      </c>
      <c r="C31" s="97">
        <v>0</v>
      </c>
      <c r="D31" s="97">
        <v>0</v>
      </c>
      <c r="E31" s="97">
        <v>65000</v>
      </c>
      <c r="F31" s="97">
        <v>0</v>
      </c>
      <c r="G31" s="97">
        <v>0</v>
      </c>
      <c r="H31" s="97">
        <v>0</v>
      </c>
      <c r="I31" s="104">
        <v>647</v>
      </c>
      <c r="J31" s="108" t="s">
        <v>193</v>
      </c>
      <c r="K31" s="97">
        <v>0</v>
      </c>
      <c r="L31" s="97">
        <v>0</v>
      </c>
      <c r="M31" s="97">
        <f t="shared" si="0"/>
        <v>65000</v>
      </c>
    </row>
    <row r="32" spans="1:13" x14ac:dyDescent="0.3">
      <c r="A32" s="104">
        <v>674</v>
      </c>
      <c r="B32" s="108" t="s">
        <v>192</v>
      </c>
      <c r="C32" s="97">
        <v>0</v>
      </c>
      <c r="D32" s="97">
        <v>0</v>
      </c>
      <c r="E32" s="97">
        <v>451854902</v>
      </c>
      <c r="F32" s="97">
        <v>0</v>
      </c>
      <c r="G32" s="97">
        <v>0</v>
      </c>
      <c r="H32" s="97">
        <v>0</v>
      </c>
      <c r="I32" s="104">
        <v>674</v>
      </c>
      <c r="J32" s="108" t="s">
        <v>192</v>
      </c>
      <c r="K32" s="97">
        <v>0</v>
      </c>
      <c r="L32" s="97">
        <v>0</v>
      </c>
      <c r="M32" s="97">
        <f t="shared" si="0"/>
        <v>451854902</v>
      </c>
    </row>
    <row r="33" spans="1:13" x14ac:dyDescent="0.3">
      <c r="A33" s="104"/>
      <c r="B33" s="108"/>
      <c r="C33" s="97"/>
      <c r="D33" s="97"/>
      <c r="E33" s="97"/>
      <c r="F33" s="97"/>
      <c r="G33" s="97"/>
      <c r="H33" s="97"/>
      <c r="I33" s="104"/>
      <c r="J33" s="108"/>
      <c r="K33" s="97"/>
      <c r="L33" s="97"/>
      <c r="M33" s="97">
        <f t="shared" si="0"/>
        <v>0</v>
      </c>
    </row>
    <row r="34" spans="1:13" ht="13.2" x14ac:dyDescent="0.3">
      <c r="A34" s="365" t="s">
        <v>73</v>
      </c>
      <c r="B34" s="366"/>
      <c r="C34" s="43">
        <v>8500000</v>
      </c>
      <c r="D34" s="43">
        <v>0</v>
      </c>
      <c r="E34" s="43">
        <v>343573771</v>
      </c>
      <c r="F34" s="43">
        <v>0</v>
      </c>
      <c r="G34" s="43">
        <v>0</v>
      </c>
      <c r="H34" s="43">
        <v>0</v>
      </c>
      <c r="I34" s="365" t="s">
        <v>73</v>
      </c>
      <c r="J34" s="366"/>
      <c r="K34" s="43">
        <v>0</v>
      </c>
      <c r="L34" s="43">
        <v>0</v>
      </c>
      <c r="M34" s="43">
        <f t="shared" si="0"/>
        <v>352073771</v>
      </c>
    </row>
    <row r="35" spans="1:13" x14ac:dyDescent="0.3">
      <c r="A35" s="104">
        <v>708</v>
      </c>
      <c r="B35" s="108" t="s">
        <v>153</v>
      </c>
      <c r="C35" s="97">
        <v>1500000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104">
        <v>708</v>
      </c>
      <c r="J35" s="108" t="s">
        <v>153</v>
      </c>
      <c r="K35" s="97">
        <v>0</v>
      </c>
      <c r="L35" s="97">
        <v>0</v>
      </c>
      <c r="M35" s="97">
        <f t="shared" si="0"/>
        <v>1500000</v>
      </c>
    </row>
    <row r="36" spans="1:13" x14ac:dyDescent="0.3">
      <c r="A36" s="104">
        <v>738</v>
      </c>
      <c r="B36" s="108" t="s">
        <v>191</v>
      </c>
      <c r="C36" s="97">
        <v>7000000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104">
        <v>738</v>
      </c>
      <c r="J36" s="108" t="s">
        <v>191</v>
      </c>
      <c r="K36" s="97">
        <v>0</v>
      </c>
      <c r="L36" s="97">
        <v>0</v>
      </c>
      <c r="M36" s="97">
        <f t="shared" si="0"/>
        <v>7000000</v>
      </c>
    </row>
    <row r="37" spans="1:13" x14ac:dyDescent="0.3">
      <c r="A37" s="104">
        <v>747</v>
      </c>
      <c r="B37" s="108" t="s">
        <v>147</v>
      </c>
      <c r="C37" s="97">
        <v>0</v>
      </c>
      <c r="D37" s="97">
        <v>0</v>
      </c>
      <c r="E37" s="97">
        <v>343573771</v>
      </c>
      <c r="F37" s="97">
        <v>0</v>
      </c>
      <c r="G37" s="97">
        <v>0</v>
      </c>
      <c r="H37" s="97">
        <v>0</v>
      </c>
      <c r="I37" s="104">
        <v>747</v>
      </c>
      <c r="J37" s="108" t="s">
        <v>147</v>
      </c>
      <c r="K37" s="97">
        <v>0</v>
      </c>
      <c r="L37" s="97">
        <v>0</v>
      </c>
      <c r="M37" s="97">
        <f t="shared" si="0"/>
        <v>343573771</v>
      </c>
    </row>
    <row r="38" spans="1:13" ht="10.050000000000001" customHeight="1" x14ac:dyDescent="0.3">
      <c r="A38" s="21" t="s">
        <v>152</v>
      </c>
      <c r="B38" s="22"/>
      <c r="C38" s="21"/>
      <c r="D38" s="21"/>
      <c r="E38" s="21"/>
      <c r="F38" s="21"/>
    </row>
    <row r="39" spans="1:13" ht="10.050000000000001" customHeight="1" x14ac:dyDescent="0.3">
      <c r="A39" s="21" t="s">
        <v>151</v>
      </c>
      <c r="B39" s="22"/>
      <c r="C39" s="21"/>
      <c r="D39" s="21"/>
      <c r="E39" s="21"/>
      <c r="F39" s="21"/>
    </row>
    <row r="40" spans="1:13" ht="10.050000000000001" customHeight="1" x14ac:dyDescent="0.3">
      <c r="A40" s="21"/>
      <c r="B40" s="22"/>
      <c r="C40" s="21"/>
      <c r="D40" s="21"/>
      <c r="E40" s="21"/>
      <c r="F40" s="21"/>
    </row>
  </sheetData>
  <mergeCells count="22">
    <mergeCell ref="I11:J11"/>
    <mergeCell ref="A34:B34"/>
    <mergeCell ref="A17:B17"/>
    <mergeCell ref="A14:B14"/>
    <mergeCell ref="A13:B13"/>
    <mergeCell ref="A11:B11"/>
    <mergeCell ref="I13:J13"/>
    <mergeCell ref="I14:J14"/>
    <mergeCell ref="I17:J17"/>
    <mergeCell ref="I34:J34"/>
    <mergeCell ref="A1:G1"/>
    <mergeCell ref="A2:G2"/>
    <mergeCell ref="A3:G3"/>
    <mergeCell ref="I1:O1"/>
    <mergeCell ref="I2:O2"/>
    <mergeCell ref="I3:O3"/>
    <mergeCell ref="A5:F5"/>
    <mergeCell ref="I5:N5"/>
    <mergeCell ref="A10:B10"/>
    <mergeCell ref="A9:B9"/>
    <mergeCell ref="I9:J9"/>
    <mergeCell ref="I10:J10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horizontalDpi="4294967295" verticalDpi="4294967295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B1:G31"/>
  <sheetViews>
    <sheetView showGridLines="0" zoomScaleNormal="100" workbookViewId="0">
      <selection activeCell="E27" sqref="E27"/>
    </sheetView>
  </sheetViews>
  <sheetFormatPr baseColWidth="10" defaultColWidth="11.44140625" defaultRowHeight="13.2" x14ac:dyDescent="0.25"/>
  <cols>
    <col min="1" max="1" width="0.88671875" style="202" customWidth="1"/>
    <col min="2" max="2" width="37.44140625" style="202" customWidth="1"/>
    <col min="3" max="3" width="10.5546875" style="202" customWidth="1"/>
    <col min="4" max="4" width="11.88671875" style="203" customWidth="1"/>
    <col min="5" max="5" width="37.88671875" style="202" customWidth="1"/>
    <col min="6" max="6" width="21.109375" style="202" customWidth="1"/>
    <col min="7" max="7" width="13.88671875" style="203" customWidth="1"/>
    <col min="8" max="16384" width="11.44140625" style="202"/>
  </cols>
  <sheetData>
    <row r="1" spans="2:7" ht="21" customHeight="1" thickTop="1" x14ac:dyDescent="0.25">
      <c r="B1" s="266" t="s">
        <v>607</v>
      </c>
      <c r="C1" s="267"/>
      <c r="D1" s="267"/>
      <c r="E1" s="267"/>
      <c r="F1" s="268"/>
      <c r="G1" s="228" t="s">
        <v>606</v>
      </c>
    </row>
    <row r="2" spans="2:7" ht="13.8" thickBot="1" x14ac:dyDescent="0.3">
      <c r="B2" s="269" t="s">
        <v>605</v>
      </c>
      <c r="C2" s="270"/>
      <c r="D2" s="270"/>
      <c r="E2" s="270"/>
      <c r="F2" s="271"/>
      <c r="G2" s="227">
        <v>1</v>
      </c>
    </row>
    <row r="3" spans="2:7" ht="13.8" thickTop="1" x14ac:dyDescent="0.25"/>
    <row r="4" spans="2:7" ht="13.8" thickBot="1" x14ac:dyDescent="0.3">
      <c r="B4" s="210"/>
      <c r="C4" s="210"/>
      <c r="D4" s="226"/>
      <c r="E4" s="210"/>
      <c r="F4" s="210"/>
      <c r="G4" s="226"/>
    </row>
    <row r="5" spans="2:7" ht="13.8" thickTop="1" x14ac:dyDescent="0.25">
      <c r="B5" s="273" t="s">
        <v>604</v>
      </c>
      <c r="C5" s="265"/>
      <c r="D5" s="225" t="s">
        <v>602</v>
      </c>
      <c r="E5" s="264" t="s">
        <v>603</v>
      </c>
      <c r="F5" s="265"/>
      <c r="G5" s="224" t="s">
        <v>602</v>
      </c>
    </row>
    <row r="6" spans="2:7" x14ac:dyDescent="0.25">
      <c r="B6" s="217" t="s">
        <v>601</v>
      </c>
      <c r="D6" s="223"/>
      <c r="E6" s="222" t="s">
        <v>600</v>
      </c>
      <c r="F6" s="221"/>
      <c r="G6" s="220"/>
    </row>
    <row r="7" spans="2:7" x14ac:dyDescent="0.25">
      <c r="B7" s="151" t="s">
        <v>599</v>
      </c>
      <c r="D7" s="219"/>
      <c r="E7" s="214" t="s">
        <v>598</v>
      </c>
      <c r="G7" s="213"/>
    </row>
    <row r="8" spans="2:7" x14ac:dyDescent="0.25">
      <c r="B8" s="217" t="s">
        <v>597</v>
      </c>
      <c r="D8" s="218"/>
      <c r="E8" s="214" t="s">
        <v>596</v>
      </c>
      <c r="G8" s="213"/>
    </row>
    <row r="9" spans="2:7" x14ac:dyDescent="0.25">
      <c r="B9" s="151" t="s">
        <v>595</v>
      </c>
      <c r="D9" s="272"/>
      <c r="E9" s="214" t="s">
        <v>594</v>
      </c>
      <c r="G9" s="213"/>
    </row>
    <row r="10" spans="2:7" x14ac:dyDescent="0.25">
      <c r="B10" s="217" t="s">
        <v>593</v>
      </c>
      <c r="D10" s="272"/>
      <c r="E10" s="214" t="s">
        <v>592</v>
      </c>
      <c r="G10" s="213"/>
    </row>
    <row r="11" spans="2:7" x14ac:dyDescent="0.25">
      <c r="B11" s="217" t="s">
        <v>591</v>
      </c>
      <c r="D11" s="215"/>
      <c r="E11" s="214" t="s">
        <v>590</v>
      </c>
      <c r="G11" s="216"/>
    </row>
    <row r="12" spans="2:7" x14ac:dyDescent="0.25">
      <c r="B12" s="151"/>
      <c r="D12" s="215"/>
      <c r="E12" s="214" t="s">
        <v>589</v>
      </c>
      <c r="G12" s="216"/>
    </row>
    <row r="13" spans="2:7" x14ac:dyDescent="0.25">
      <c r="B13" s="151"/>
      <c r="D13" s="215"/>
      <c r="E13" s="214" t="s">
        <v>588</v>
      </c>
      <c r="G13" s="216"/>
    </row>
    <row r="14" spans="2:7" x14ac:dyDescent="0.25">
      <c r="B14" s="151"/>
      <c r="D14" s="215"/>
      <c r="E14" s="214" t="s">
        <v>587</v>
      </c>
      <c r="G14" s="213"/>
    </row>
    <row r="15" spans="2:7" x14ac:dyDescent="0.25">
      <c r="B15" s="151"/>
      <c r="D15" s="215"/>
      <c r="E15" s="214" t="s">
        <v>586</v>
      </c>
      <c r="G15" s="213"/>
    </row>
    <row r="16" spans="2:7" x14ac:dyDescent="0.25">
      <c r="B16" s="151"/>
      <c r="D16" s="215"/>
      <c r="E16" s="202" t="s">
        <v>585</v>
      </c>
      <c r="G16" s="216"/>
    </row>
    <row r="17" spans="2:7" x14ac:dyDescent="0.25">
      <c r="B17" s="151"/>
      <c r="D17" s="215"/>
      <c r="E17" s="214" t="s">
        <v>584</v>
      </c>
      <c r="G17" s="216"/>
    </row>
    <row r="18" spans="2:7" x14ac:dyDescent="0.25">
      <c r="B18" s="151"/>
      <c r="D18" s="215"/>
      <c r="E18" s="214" t="s">
        <v>583</v>
      </c>
      <c r="G18" s="213"/>
    </row>
    <row r="19" spans="2:7" ht="13.8" thickBot="1" x14ac:dyDescent="0.3">
      <c r="B19" s="149"/>
      <c r="C19" s="210"/>
      <c r="D19" s="212"/>
      <c r="E19" s="211" t="s">
        <v>582</v>
      </c>
      <c r="F19" s="210"/>
      <c r="G19" s="209"/>
    </row>
    <row r="20" spans="2:7" ht="14.4" thickTop="1" thickBot="1" x14ac:dyDescent="0.3"/>
    <row r="21" spans="2:7" ht="13.8" thickTop="1" x14ac:dyDescent="0.25">
      <c r="B21" s="273" t="s">
        <v>642</v>
      </c>
      <c r="C21" s="274"/>
      <c r="D21" s="274"/>
      <c r="E21" s="274"/>
      <c r="F21" s="274"/>
      <c r="G21" s="275"/>
    </row>
    <row r="22" spans="2:7" x14ac:dyDescent="0.25">
      <c r="B22" s="254" t="s">
        <v>581</v>
      </c>
      <c r="C22" s="256" t="s">
        <v>580</v>
      </c>
      <c r="D22" s="257"/>
      <c r="E22" s="258"/>
      <c r="F22" s="256" t="s">
        <v>641</v>
      </c>
      <c r="G22" s="259"/>
    </row>
    <row r="23" spans="2:7" ht="13.8" thickBot="1" x14ac:dyDescent="0.3">
      <c r="B23" s="255"/>
      <c r="C23" s="260"/>
      <c r="D23" s="261"/>
      <c r="E23" s="262"/>
      <c r="F23" s="260"/>
      <c r="G23" s="263"/>
    </row>
    <row r="24" spans="2:7" ht="18" customHeight="1" thickTop="1" x14ac:dyDescent="0.25">
      <c r="B24" s="208" t="s">
        <v>643</v>
      </c>
    </row>
    <row r="25" spans="2:7" ht="18" customHeight="1" x14ac:dyDescent="0.25">
      <c r="B25" s="208" t="s">
        <v>579</v>
      </c>
    </row>
    <row r="26" spans="2:7" x14ac:dyDescent="0.25">
      <c r="B26" s="207"/>
      <c r="C26" s="206" t="s">
        <v>578</v>
      </c>
    </row>
    <row r="27" spans="2:7" x14ac:dyDescent="0.25">
      <c r="E27" s="205"/>
    </row>
    <row r="31" spans="2:7" x14ac:dyDescent="0.25">
      <c r="B31" s="205"/>
      <c r="C31" s="204"/>
    </row>
  </sheetData>
  <mergeCells count="11">
    <mergeCell ref="E5:F5"/>
    <mergeCell ref="B1:F1"/>
    <mergeCell ref="B2:F2"/>
    <mergeCell ref="D9:D10"/>
    <mergeCell ref="B21:G21"/>
    <mergeCell ref="B5:C5"/>
    <mergeCell ref="B22:B23"/>
    <mergeCell ref="C22:E22"/>
    <mergeCell ref="F22:G22"/>
    <mergeCell ref="C23:E23"/>
    <mergeCell ref="F23:G23"/>
  </mergeCell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workbookViewId="0">
      <selection activeCell="A39" sqref="A39:F39"/>
    </sheetView>
  </sheetViews>
  <sheetFormatPr baseColWidth="10" defaultRowHeight="10.199999999999999" x14ac:dyDescent="0.3"/>
  <cols>
    <col min="1" max="1" width="6.77734375" style="1" customWidth="1"/>
    <col min="2" max="2" width="30.77734375" style="2" customWidth="1"/>
    <col min="3" max="8" width="15.77734375" style="1" customWidth="1"/>
    <col min="9" max="9" width="6.77734375" style="1" customWidth="1"/>
    <col min="10" max="10" width="30.77734375" style="2" customWidth="1"/>
    <col min="11" max="256" width="15.77734375" style="1" customWidth="1"/>
    <col min="257" max="16384" width="11.5546875" style="1"/>
  </cols>
  <sheetData>
    <row r="1" spans="1:16" s="25" customFormat="1" ht="13.2" x14ac:dyDescent="0.3">
      <c r="A1" s="379" t="s">
        <v>130</v>
      </c>
      <c r="B1" s="380"/>
      <c r="C1" s="380"/>
      <c r="D1" s="380"/>
      <c r="E1" s="380"/>
      <c r="F1" s="380"/>
      <c r="G1" s="381"/>
      <c r="H1" s="118" t="s">
        <v>129</v>
      </c>
      <c r="I1" s="379" t="s">
        <v>130</v>
      </c>
      <c r="J1" s="380"/>
      <c r="K1" s="380"/>
      <c r="L1" s="380"/>
      <c r="M1" s="380"/>
      <c r="N1" s="380"/>
      <c r="O1" s="381"/>
      <c r="P1" s="118" t="s">
        <v>129</v>
      </c>
    </row>
    <row r="2" spans="1:16" s="25" customFormat="1" ht="13.2" x14ac:dyDescent="0.3">
      <c r="A2" s="379" t="s">
        <v>190</v>
      </c>
      <c r="B2" s="380"/>
      <c r="C2" s="380"/>
      <c r="D2" s="380"/>
      <c r="E2" s="380"/>
      <c r="F2" s="380"/>
      <c r="G2" s="381"/>
      <c r="H2" s="118" t="s">
        <v>189</v>
      </c>
      <c r="I2" s="379" t="s">
        <v>190</v>
      </c>
      <c r="J2" s="380"/>
      <c r="K2" s="380"/>
      <c r="L2" s="380"/>
      <c r="M2" s="380"/>
      <c r="N2" s="380"/>
      <c r="O2" s="381"/>
      <c r="P2" s="118" t="s">
        <v>189</v>
      </c>
    </row>
    <row r="3" spans="1:16" s="25" customFormat="1" ht="13.2" x14ac:dyDescent="0.3">
      <c r="A3" s="382" t="s">
        <v>188</v>
      </c>
      <c r="B3" s="383"/>
      <c r="C3" s="383"/>
      <c r="D3" s="383"/>
      <c r="E3" s="383"/>
      <c r="F3" s="383"/>
      <c r="G3" s="384"/>
      <c r="H3" s="65"/>
      <c r="I3" s="382" t="s">
        <v>188</v>
      </c>
      <c r="J3" s="383"/>
      <c r="K3" s="383"/>
      <c r="L3" s="383"/>
      <c r="M3" s="383"/>
      <c r="N3" s="383"/>
      <c r="O3" s="384"/>
      <c r="P3" s="65"/>
    </row>
    <row r="4" spans="1:16" s="25" customFormat="1" x14ac:dyDescent="0.3"/>
    <row r="5" spans="1:16" s="25" customFormat="1" ht="13.2" x14ac:dyDescent="0.3">
      <c r="A5" s="377" t="s">
        <v>187</v>
      </c>
      <c r="B5" s="385"/>
      <c r="C5" s="385"/>
      <c r="D5" s="385"/>
      <c r="E5" s="385"/>
      <c r="F5" s="385"/>
      <c r="G5" s="116" t="s">
        <v>186</v>
      </c>
      <c r="H5" s="117">
        <v>0</v>
      </c>
      <c r="I5" s="377" t="s">
        <v>187</v>
      </c>
      <c r="J5" s="385"/>
      <c r="K5" s="385"/>
      <c r="L5" s="385"/>
      <c r="M5" s="385"/>
      <c r="N5" s="385"/>
      <c r="O5" s="116" t="s">
        <v>186</v>
      </c>
      <c r="P5" s="115">
        <v>0</v>
      </c>
    </row>
    <row r="6" spans="1:16" s="112" customFormat="1" ht="9.6" x14ac:dyDescent="0.3">
      <c r="A6" s="114" t="s">
        <v>72</v>
      </c>
      <c r="B6" s="114"/>
      <c r="C6" s="114">
        <v>0</v>
      </c>
      <c r="D6" s="114">
        <v>1</v>
      </c>
      <c r="E6" s="114">
        <v>2</v>
      </c>
      <c r="F6" s="114">
        <v>3</v>
      </c>
      <c r="G6" s="114">
        <v>4</v>
      </c>
      <c r="H6" s="114">
        <v>5</v>
      </c>
      <c r="I6" s="114" t="s">
        <v>72</v>
      </c>
      <c r="J6" s="114"/>
      <c r="K6" s="114">
        <v>6</v>
      </c>
      <c r="L6" s="114">
        <v>7</v>
      </c>
      <c r="M6" s="114">
        <v>8</v>
      </c>
      <c r="N6" s="114">
        <v>9</v>
      </c>
      <c r="O6" s="114" t="s">
        <v>88</v>
      </c>
    </row>
    <row r="7" spans="1:16" s="112" customFormat="1" ht="48" x14ac:dyDescent="0.3">
      <c r="A7" s="113" t="s">
        <v>179</v>
      </c>
      <c r="B7" s="113" t="s">
        <v>0</v>
      </c>
      <c r="C7" s="113" t="s">
        <v>185</v>
      </c>
      <c r="D7" s="113" t="s">
        <v>184</v>
      </c>
      <c r="E7" s="113" t="s">
        <v>183</v>
      </c>
      <c r="F7" s="113" t="s">
        <v>182</v>
      </c>
      <c r="G7" s="113" t="s">
        <v>181</v>
      </c>
      <c r="H7" s="113" t="s">
        <v>180</v>
      </c>
      <c r="I7" s="113" t="s">
        <v>179</v>
      </c>
      <c r="J7" s="113" t="s">
        <v>0</v>
      </c>
      <c r="K7" s="113" t="s">
        <v>178</v>
      </c>
      <c r="L7" s="113" t="s">
        <v>177</v>
      </c>
      <c r="M7" s="113" t="s">
        <v>176</v>
      </c>
      <c r="N7" s="113" t="s">
        <v>175</v>
      </c>
      <c r="O7" s="113" t="s">
        <v>174</v>
      </c>
    </row>
    <row r="8" spans="1:16" x14ac:dyDescent="0.3">
      <c r="A8" s="111" t="s">
        <v>173</v>
      </c>
      <c r="B8" s="110"/>
      <c r="C8" s="109"/>
      <c r="D8" s="109"/>
      <c r="E8" s="109"/>
      <c r="F8" s="109"/>
      <c r="G8" s="109"/>
      <c r="H8" s="109"/>
      <c r="I8" s="111" t="s">
        <v>173</v>
      </c>
      <c r="J8" s="110"/>
      <c r="K8" s="109"/>
      <c r="L8" s="109"/>
      <c r="M8" s="109"/>
      <c r="N8" s="109"/>
      <c r="O8" s="109">
        <f t="shared" ref="O8:O36" si="0">SUM(K8:N8)+ SUM(C8:H8)</f>
        <v>0</v>
      </c>
    </row>
    <row r="9" spans="1:16" ht="13.2" x14ac:dyDescent="0.3">
      <c r="A9" s="367" t="s">
        <v>118</v>
      </c>
      <c r="B9" s="368"/>
      <c r="C9" s="58">
        <v>122552325</v>
      </c>
      <c r="D9" s="58">
        <v>57166804</v>
      </c>
      <c r="E9" s="58">
        <v>126223848</v>
      </c>
      <c r="F9" s="58">
        <v>0</v>
      </c>
      <c r="G9" s="58">
        <v>0</v>
      </c>
      <c r="H9" s="58">
        <v>0</v>
      </c>
      <c r="I9" s="367" t="s">
        <v>118</v>
      </c>
      <c r="J9" s="368"/>
      <c r="K9" s="58">
        <v>0</v>
      </c>
      <c r="L9" s="58">
        <v>0</v>
      </c>
      <c r="M9" s="58">
        <v>62000000</v>
      </c>
      <c r="N9" s="58">
        <v>0</v>
      </c>
      <c r="O9" s="58">
        <f t="shared" si="0"/>
        <v>367942977</v>
      </c>
    </row>
    <row r="10" spans="1:16" ht="13.2" x14ac:dyDescent="0.3">
      <c r="A10" s="369" t="s">
        <v>172</v>
      </c>
      <c r="B10" s="370"/>
      <c r="C10" s="102"/>
      <c r="D10" s="102"/>
      <c r="E10" s="102"/>
      <c r="F10" s="102"/>
      <c r="G10" s="102"/>
      <c r="H10" s="102"/>
      <c r="I10" s="369" t="s">
        <v>172</v>
      </c>
      <c r="J10" s="370"/>
      <c r="K10" s="102"/>
      <c r="L10" s="102"/>
      <c r="M10" s="102"/>
      <c r="N10" s="102"/>
      <c r="O10" s="102">
        <f t="shared" si="0"/>
        <v>0</v>
      </c>
    </row>
    <row r="11" spans="1:16" ht="13.2" x14ac:dyDescent="0.3">
      <c r="A11" s="369" t="s">
        <v>171</v>
      </c>
      <c r="B11" s="370"/>
      <c r="C11" s="102">
        <v>122552325</v>
      </c>
      <c r="D11" s="102">
        <v>57166804</v>
      </c>
      <c r="E11" s="102">
        <v>126223848</v>
      </c>
      <c r="F11" s="102">
        <v>0</v>
      </c>
      <c r="G11" s="102">
        <v>0</v>
      </c>
      <c r="H11" s="102">
        <v>0</v>
      </c>
      <c r="I11" s="369" t="s">
        <v>171</v>
      </c>
      <c r="J11" s="370"/>
      <c r="K11" s="102">
        <v>0</v>
      </c>
      <c r="L11" s="102">
        <v>0</v>
      </c>
      <c r="M11" s="102">
        <v>62000000</v>
      </c>
      <c r="N11" s="102">
        <v>0</v>
      </c>
      <c r="O11" s="102">
        <f t="shared" si="0"/>
        <v>367942977</v>
      </c>
    </row>
    <row r="12" spans="1:16" x14ac:dyDescent="0.3">
      <c r="A12" s="111" t="s">
        <v>170</v>
      </c>
      <c r="B12" s="110"/>
      <c r="C12" s="109"/>
      <c r="D12" s="109"/>
      <c r="E12" s="109"/>
      <c r="F12" s="109"/>
      <c r="G12" s="109"/>
      <c r="H12" s="109"/>
      <c r="I12" s="111" t="s">
        <v>170</v>
      </c>
      <c r="J12" s="110"/>
      <c r="K12" s="109"/>
      <c r="L12" s="109"/>
      <c r="M12" s="109"/>
      <c r="N12" s="109"/>
      <c r="O12" s="109">
        <f t="shared" si="0"/>
        <v>0</v>
      </c>
    </row>
    <row r="13" spans="1:16" ht="13.2" x14ac:dyDescent="0.3">
      <c r="A13" s="367" t="s">
        <v>118</v>
      </c>
      <c r="B13" s="368"/>
      <c r="C13" s="58">
        <v>33412888</v>
      </c>
      <c r="D13" s="58">
        <v>0</v>
      </c>
      <c r="E13" s="58">
        <v>13910000</v>
      </c>
      <c r="F13" s="58">
        <v>0</v>
      </c>
      <c r="G13" s="58">
        <v>0</v>
      </c>
      <c r="H13" s="58">
        <v>0</v>
      </c>
      <c r="I13" s="367" t="s">
        <v>118</v>
      </c>
      <c r="J13" s="368"/>
      <c r="K13" s="58">
        <v>0</v>
      </c>
      <c r="L13" s="58">
        <v>0</v>
      </c>
      <c r="M13" s="58">
        <v>0</v>
      </c>
      <c r="N13" s="58">
        <v>0</v>
      </c>
      <c r="O13" s="58">
        <f t="shared" si="0"/>
        <v>47322888</v>
      </c>
    </row>
    <row r="14" spans="1:16" ht="13.2" x14ac:dyDescent="0.3">
      <c r="A14" s="369" t="s">
        <v>169</v>
      </c>
      <c r="B14" s="370"/>
      <c r="C14" s="102">
        <v>33412888</v>
      </c>
      <c r="D14" s="102">
        <v>0</v>
      </c>
      <c r="E14" s="102">
        <v>13910000</v>
      </c>
      <c r="F14" s="102">
        <v>0</v>
      </c>
      <c r="G14" s="102">
        <v>0</v>
      </c>
      <c r="H14" s="102">
        <v>0</v>
      </c>
      <c r="I14" s="369" t="s">
        <v>169</v>
      </c>
      <c r="J14" s="370"/>
      <c r="K14" s="102">
        <v>0</v>
      </c>
      <c r="L14" s="102">
        <v>0</v>
      </c>
      <c r="M14" s="102">
        <v>0</v>
      </c>
      <c r="N14" s="102">
        <v>0</v>
      </c>
      <c r="O14" s="102">
        <f t="shared" si="0"/>
        <v>47322888</v>
      </c>
    </row>
    <row r="15" spans="1:16" x14ac:dyDescent="0.3">
      <c r="A15" s="111"/>
      <c r="B15" s="110"/>
      <c r="C15" s="109"/>
      <c r="D15" s="109"/>
      <c r="E15" s="109"/>
      <c r="F15" s="109"/>
      <c r="G15" s="109"/>
      <c r="H15" s="109"/>
      <c r="I15" s="111"/>
      <c r="J15" s="110"/>
      <c r="K15" s="109"/>
      <c r="L15" s="109"/>
      <c r="M15" s="109"/>
      <c r="N15" s="109"/>
      <c r="O15" s="109">
        <f t="shared" si="0"/>
        <v>0</v>
      </c>
    </row>
    <row r="16" spans="1:16" x14ac:dyDescent="0.3">
      <c r="A16" s="111" t="s">
        <v>168</v>
      </c>
      <c r="B16" s="110"/>
      <c r="C16" s="109"/>
      <c r="D16" s="109"/>
      <c r="E16" s="109"/>
      <c r="F16" s="109"/>
      <c r="G16" s="109"/>
      <c r="H16" s="109"/>
      <c r="I16" s="111" t="s">
        <v>168</v>
      </c>
      <c r="J16" s="110"/>
      <c r="K16" s="109"/>
      <c r="L16" s="109"/>
      <c r="M16" s="109"/>
      <c r="N16" s="109"/>
      <c r="O16" s="109">
        <f t="shared" si="0"/>
        <v>0</v>
      </c>
    </row>
    <row r="17" spans="1:15" ht="13.2" x14ac:dyDescent="0.3">
      <c r="A17" s="367" t="s">
        <v>74</v>
      </c>
      <c r="B17" s="368"/>
      <c r="C17" s="58">
        <v>122552325</v>
      </c>
      <c r="D17" s="58">
        <v>57166804</v>
      </c>
      <c r="E17" s="58">
        <v>126223848</v>
      </c>
      <c r="F17" s="58">
        <v>0</v>
      </c>
      <c r="G17" s="58">
        <v>0</v>
      </c>
      <c r="H17" s="58">
        <v>0</v>
      </c>
      <c r="I17" s="367" t="s">
        <v>74</v>
      </c>
      <c r="J17" s="368"/>
      <c r="K17" s="58">
        <v>0</v>
      </c>
      <c r="L17" s="58">
        <v>0</v>
      </c>
      <c r="M17" s="58">
        <v>62000000</v>
      </c>
      <c r="N17" s="58">
        <v>0</v>
      </c>
      <c r="O17" s="58">
        <f t="shared" si="0"/>
        <v>367942977</v>
      </c>
    </row>
    <row r="18" spans="1:15" ht="19.2" x14ac:dyDescent="0.3">
      <c r="A18" s="104">
        <v>606</v>
      </c>
      <c r="B18" s="108" t="s">
        <v>167</v>
      </c>
      <c r="C18" s="97">
        <v>315000</v>
      </c>
      <c r="D18" s="97">
        <v>2480000</v>
      </c>
      <c r="E18" s="97">
        <v>8120800</v>
      </c>
      <c r="F18" s="97">
        <v>0</v>
      </c>
      <c r="G18" s="97">
        <v>0</v>
      </c>
      <c r="H18" s="97">
        <v>0</v>
      </c>
      <c r="I18" s="104">
        <v>606</v>
      </c>
      <c r="J18" s="108" t="s">
        <v>167</v>
      </c>
      <c r="K18" s="97">
        <v>0</v>
      </c>
      <c r="L18" s="97">
        <v>0</v>
      </c>
      <c r="M18" s="97">
        <v>0</v>
      </c>
      <c r="N18" s="97">
        <v>0</v>
      </c>
      <c r="O18" s="97">
        <f t="shared" si="0"/>
        <v>10915800</v>
      </c>
    </row>
    <row r="19" spans="1:15" x14ac:dyDescent="0.3">
      <c r="A19" s="104">
        <v>613</v>
      </c>
      <c r="B19" s="108" t="s">
        <v>166</v>
      </c>
      <c r="C19" s="97">
        <v>0</v>
      </c>
      <c r="D19" s="97">
        <v>3658000</v>
      </c>
      <c r="E19" s="97">
        <v>400000</v>
      </c>
      <c r="F19" s="97">
        <v>0</v>
      </c>
      <c r="G19" s="97">
        <v>0</v>
      </c>
      <c r="H19" s="97">
        <v>0</v>
      </c>
      <c r="I19" s="104">
        <v>613</v>
      </c>
      <c r="J19" s="108" t="s">
        <v>166</v>
      </c>
      <c r="K19" s="97">
        <v>0</v>
      </c>
      <c r="L19" s="97">
        <v>0</v>
      </c>
      <c r="M19" s="97">
        <v>0</v>
      </c>
      <c r="N19" s="97">
        <v>0</v>
      </c>
      <c r="O19" s="97">
        <f t="shared" si="0"/>
        <v>4058000</v>
      </c>
    </row>
    <row r="20" spans="1:15" x14ac:dyDescent="0.3">
      <c r="A20" s="104">
        <v>615</v>
      </c>
      <c r="B20" s="108" t="s">
        <v>165</v>
      </c>
      <c r="C20" s="97">
        <v>0</v>
      </c>
      <c r="D20" s="97">
        <v>360000</v>
      </c>
      <c r="E20" s="97">
        <v>1380000</v>
      </c>
      <c r="F20" s="97">
        <v>0</v>
      </c>
      <c r="G20" s="97">
        <v>0</v>
      </c>
      <c r="H20" s="97">
        <v>0</v>
      </c>
      <c r="I20" s="104">
        <v>615</v>
      </c>
      <c r="J20" s="108" t="s">
        <v>165</v>
      </c>
      <c r="K20" s="97">
        <v>0</v>
      </c>
      <c r="L20" s="97">
        <v>0</v>
      </c>
      <c r="M20" s="97">
        <v>0</v>
      </c>
      <c r="N20" s="97">
        <v>0</v>
      </c>
      <c r="O20" s="97">
        <f t="shared" si="0"/>
        <v>1740000</v>
      </c>
    </row>
    <row r="21" spans="1:15" x14ac:dyDescent="0.3">
      <c r="A21" s="104">
        <v>618</v>
      </c>
      <c r="B21" s="108" t="s">
        <v>164</v>
      </c>
      <c r="C21" s="97">
        <v>0</v>
      </c>
      <c r="D21" s="97">
        <v>50000</v>
      </c>
      <c r="E21" s="97">
        <v>0</v>
      </c>
      <c r="F21" s="97">
        <v>0</v>
      </c>
      <c r="G21" s="97">
        <v>0</v>
      </c>
      <c r="H21" s="97">
        <v>0</v>
      </c>
      <c r="I21" s="104">
        <v>618</v>
      </c>
      <c r="J21" s="108" t="s">
        <v>164</v>
      </c>
      <c r="K21" s="97">
        <v>0</v>
      </c>
      <c r="L21" s="97">
        <v>0</v>
      </c>
      <c r="M21" s="97">
        <v>0</v>
      </c>
      <c r="N21" s="97">
        <v>0</v>
      </c>
      <c r="O21" s="97">
        <f t="shared" si="0"/>
        <v>50000</v>
      </c>
    </row>
    <row r="22" spans="1:15" ht="19.2" x14ac:dyDescent="0.3">
      <c r="A22" s="104">
        <v>622</v>
      </c>
      <c r="B22" s="108" t="s">
        <v>163</v>
      </c>
      <c r="C22" s="97">
        <v>0</v>
      </c>
      <c r="D22" s="97">
        <v>0</v>
      </c>
      <c r="E22" s="97">
        <v>100000</v>
      </c>
      <c r="F22" s="97">
        <v>0</v>
      </c>
      <c r="G22" s="97">
        <v>0</v>
      </c>
      <c r="H22" s="97">
        <v>0</v>
      </c>
      <c r="I22" s="104">
        <v>622</v>
      </c>
      <c r="J22" s="108" t="s">
        <v>163</v>
      </c>
      <c r="K22" s="97">
        <v>0</v>
      </c>
      <c r="L22" s="97">
        <v>0</v>
      </c>
      <c r="M22" s="97">
        <v>5000000</v>
      </c>
      <c r="N22" s="97">
        <v>0</v>
      </c>
      <c r="O22" s="97">
        <f t="shared" si="0"/>
        <v>5100000</v>
      </c>
    </row>
    <row r="23" spans="1:15" ht="19.2" x14ac:dyDescent="0.3">
      <c r="A23" s="104">
        <v>623</v>
      </c>
      <c r="B23" s="108" t="s">
        <v>162</v>
      </c>
      <c r="C23" s="97">
        <v>0</v>
      </c>
      <c r="D23" s="97">
        <v>160000</v>
      </c>
      <c r="E23" s="97">
        <v>210000</v>
      </c>
      <c r="F23" s="97">
        <v>0</v>
      </c>
      <c r="G23" s="97">
        <v>0</v>
      </c>
      <c r="H23" s="97">
        <v>0</v>
      </c>
      <c r="I23" s="104">
        <v>623</v>
      </c>
      <c r="J23" s="108" t="s">
        <v>162</v>
      </c>
      <c r="K23" s="97">
        <v>0</v>
      </c>
      <c r="L23" s="97">
        <v>0</v>
      </c>
      <c r="M23" s="97">
        <v>0</v>
      </c>
      <c r="N23" s="97">
        <v>0</v>
      </c>
      <c r="O23" s="97">
        <f t="shared" si="0"/>
        <v>370000</v>
      </c>
    </row>
    <row r="24" spans="1:15" ht="19.2" x14ac:dyDescent="0.3">
      <c r="A24" s="104">
        <v>624</v>
      </c>
      <c r="B24" s="108" t="s">
        <v>161</v>
      </c>
      <c r="C24" s="97">
        <v>33412888</v>
      </c>
      <c r="D24" s="97">
        <v>0</v>
      </c>
      <c r="E24" s="97">
        <v>420000</v>
      </c>
      <c r="F24" s="97">
        <v>0</v>
      </c>
      <c r="G24" s="97">
        <v>0</v>
      </c>
      <c r="H24" s="97">
        <v>0</v>
      </c>
      <c r="I24" s="104">
        <v>624</v>
      </c>
      <c r="J24" s="108" t="s">
        <v>161</v>
      </c>
      <c r="K24" s="97">
        <v>0</v>
      </c>
      <c r="L24" s="97">
        <v>0</v>
      </c>
      <c r="M24" s="97">
        <v>0</v>
      </c>
      <c r="N24" s="97">
        <v>0</v>
      </c>
      <c r="O24" s="97">
        <f t="shared" si="0"/>
        <v>33832888</v>
      </c>
    </row>
    <row r="25" spans="1:15" ht="19.2" x14ac:dyDescent="0.3">
      <c r="A25" s="104">
        <v>626</v>
      </c>
      <c r="B25" s="108" t="s">
        <v>160</v>
      </c>
      <c r="C25" s="97">
        <v>0</v>
      </c>
      <c r="D25" s="97">
        <v>1530000</v>
      </c>
      <c r="E25" s="97">
        <v>2380000</v>
      </c>
      <c r="F25" s="97">
        <v>0</v>
      </c>
      <c r="G25" s="97">
        <v>0</v>
      </c>
      <c r="H25" s="97">
        <v>0</v>
      </c>
      <c r="I25" s="104">
        <v>626</v>
      </c>
      <c r="J25" s="108" t="s">
        <v>160</v>
      </c>
      <c r="K25" s="97">
        <v>0</v>
      </c>
      <c r="L25" s="97">
        <v>0</v>
      </c>
      <c r="M25" s="97">
        <v>0</v>
      </c>
      <c r="N25" s="97">
        <v>0</v>
      </c>
      <c r="O25" s="97">
        <f t="shared" si="0"/>
        <v>3910000</v>
      </c>
    </row>
    <row r="26" spans="1:15" ht="19.2" x14ac:dyDescent="0.3">
      <c r="A26" s="104">
        <v>635</v>
      </c>
      <c r="B26" s="108" t="s">
        <v>159</v>
      </c>
      <c r="C26" s="97">
        <v>0</v>
      </c>
      <c r="D26" s="97">
        <v>0</v>
      </c>
      <c r="E26" s="97">
        <v>20000</v>
      </c>
      <c r="F26" s="97">
        <v>0</v>
      </c>
      <c r="G26" s="97">
        <v>0</v>
      </c>
      <c r="H26" s="97">
        <v>0</v>
      </c>
      <c r="I26" s="104">
        <v>635</v>
      </c>
      <c r="J26" s="108" t="s">
        <v>159</v>
      </c>
      <c r="K26" s="97">
        <v>0</v>
      </c>
      <c r="L26" s="97">
        <v>0</v>
      </c>
      <c r="M26" s="97">
        <v>0</v>
      </c>
      <c r="N26" s="97">
        <v>0</v>
      </c>
      <c r="O26" s="97">
        <f t="shared" si="0"/>
        <v>20000</v>
      </c>
    </row>
    <row r="27" spans="1:15" x14ac:dyDescent="0.3">
      <c r="A27" s="104">
        <v>641</v>
      </c>
      <c r="B27" s="108" t="s">
        <v>158</v>
      </c>
      <c r="C27" s="97">
        <v>42990776</v>
      </c>
      <c r="D27" s="97">
        <v>36791094</v>
      </c>
      <c r="E27" s="97">
        <v>94062540</v>
      </c>
      <c r="F27" s="97">
        <v>0</v>
      </c>
      <c r="G27" s="97">
        <v>0</v>
      </c>
      <c r="H27" s="97">
        <v>0</v>
      </c>
      <c r="I27" s="104">
        <v>641</v>
      </c>
      <c r="J27" s="108" t="s">
        <v>158</v>
      </c>
      <c r="K27" s="97">
        <v>0</v>
      </c>
      <c r="L27" s="97">
        <v>0</v>
      </c>
      <c r="M27" s="97">
        <v>0</v>
      </c>
      <c r="N27" s="97">
        <v>0</v>
      </c>
      <c r="O27" s="97">
        <f t="shared" si="0"/>
        <v>173844410</v>
      </c>
    </row>
    <row r="28" spans="1:15" ht="19.2" x14ac:dyDescent="0.3">
      <c r="A28" s="104">
        <v>645</v>
      </c>
      <c r="B28" s="108" t="s">
        <v>157</v>
      </c>
      <c r="C28" s="97">
        <v>8333661</v>
      </c>
      <c r="D28" s="97">
        <v>7137710</v>
      </c>
      <c r="E28" s="97">
        <v>16130508</v>
      </c>
      <c r="F28" s="97">
        <v>0</v>
      </c>
      <c r="G28" s="97">
        <v>0</v>
      </c>
      <c r="H28" s="97">
        <v>0</v>
      </c>
      <c r="I28" s="104">
        <v>645</v>
      </c>
      <c r="J28" s="108" t="s">
        <v>157</v>
      </c>
      <c r="K28" s="97">
        <v>0</v>
      </c>
      <c r="L28" s="97">
        <v>0</v>
      </c>
      <c r="M28" s="97">
        <v>0</v>
      </c>
      <c r="N28" s="97">
        <v>0</v>
      </c>
      <c r="O28" s="97">
        <f t="shared" si="0"/>
        <v>31601879</v>
      </c>
    </row>
    <row r="29" spans="1:15" x14ac:dyDescent="0.3">
      <c r="A29" s="104">
        <v>651</v>
      </c>
      <c r="B29" s="108" t="s">
        <v>156</v>
      </c>
      <c r="C29" s="97">
        <v>20000000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104">
        <v>651</v>
      </c>
      <c r="J29" s="108" t="s">
        <v>156</v>
      </c>
      <c r="K29" s="97">
        <v>0</v>
      </c>
      <c r="L29" s="97">
        <v>0</v>
      </c>
      <c r="M29" s="97">
        <v>0</v>
      </c>
      <c r="N29" s="97">
        <v>0</v>
      </c>
      <c r="O29" s="97">
        <f t="shared" si="0"/>
        <v>20000000</v>
      </c>
    </row>
    <row r="30" spans="1:15" x14ac:dyDescent="0.3">
      <c r="A30" s="104">
        <v>656</v>
      </c>
      <c r="B30" s="108" t="s">
        <v>147</v>
      </c>
      <c r="C30" s="97">
        <v>17500000</v>
      </c>
      <c r="D30" s="97">
        <v>0</v>
      </c>
      <c r="E30" s="97">
        <v>0</v>
      </c>
      <c r="F30" s="97">
        <v>0</v>
      </c>
      <c r="G30" s="97">
        <v>0</v>
      </c>
      <c r="H30" s="97">
        <v>0</v>
      </c>
      <c r="I30" s="104">
        <v>656</v>
      </c>
      <c r="J30" s="108" t="s">
        <v>147</v>
      </c>
      <c r="K30" s="97">
        <v>0</v>
      </c>
      <c r="L30" s="97">
        <v>0</v>
      </c>
      <c r="M30" s="97">
        <v>0</v>
      </c>
      <c r="N30" s="97">
        <v>0</v>
      </c>
      <c r="O30" s="97">
        <f t="shared" si="0"/>
        <v>17500000</v>
      </c>
    </row>
    <row r="31" spans="1:15" ht="19.2" x14ac:dyDescent="0.3">
      <c r="A31" s="104">
        <v>671</v>
      </c>
      <c r="B31" s="108" t="s">
        <v>155</v>
      </c>
      <c r="C31" s="97">
        <v>0</v>
      </c>
      <c r="D31" s="97">
        <v>5000000</v>
      </c>
      <c r="E31" s="97">
        <v>0</v>
      </c>
      <c r="F31" s="97">
        <v>0</v>
      </c>
      <c r="G31" s="97">
        <v>0</v>
      </c>
      <c r="H31" s="97">
        <v>0</v>
      </c>
      <c r="I31" s="104">
        <v>671</v>
      </c>
      <c r="J31" s="108" t="s">
        <v>155</v>
      </c>
      <c r="K31" s="97">
        <v>0</v>
      </c>
      <c r="L31" s="97">
        <v>0</v>
      </c>
      <c r="M31" s="97">
        <v>0</v>
      </c>
      <c r="N31" s="97">
        <v>0</v>
      </c>
      <c r="O31" s="97">
        <f t="shared" si="0"/>
        <v>5000000</v>
      </c>
    </row>
    <row r="32" spans="1:15" x14ac:dyDescent="0.3">
      <c r="A32" s="104">
        <v>672</v>
      </c>
      <c r="B32" s="108" t="s">
        <v>154</v>
      </c>
      <c r="C32" s="97">
        <v>0</v>
      </c>
      <c r="D32" s="97">
        <v>0</v>
      </c>
      <c r="E32" s="97">
        <v>3000000</v>
      </c>
      <c r="F32" s="97">
        <v>0</v>
      </c>
      <c r="G32" s="97">
        <v>0</v>
      </c>
      <c r="H32" s="97">
        <v>0</v>
      </c>
      <c r="I32" s="104">
        <v>672</v>
      </c>
      <c r="J32" s="108" t="s">
        <v>154</v>
      </c>
      <c r="K32" s="97">
        <v>0</v>
      </c>
      <c r="L32" s="97">
        <v>0</v>
      </c>
      <c r="M32" s="97">
        <v>57000000</v>
      </c>
      <c r="N32" s="97">
        <v>0</v>
      </c>
      <c r="O32" s="97">
        <f t="shared" si="0"/>
        <v>60000000</v>
      </c>
    </row>
    <row r="33" spans="1:15" x14ac:dyDescent="0.3">
      <c r="A33" s="111"/>
      <c r="B33" s="110"/>
      <c r="C33" s="109"/>
      <c r="D33" s="109"/>
      <c r="E33" s="109"/>
      <c r="F33" s="109"/>
      <c r="G33" s="109"/>
      <c r="H33" s="109"/>
      <c r="I33" s="111"/>
      <c r="J33" s="110"/>
      <c r="K33" s="109"/>
      <c r="L33" s="109"/>
      <c r="M33" s="109"/>
      <c r="N33" s="109"/>
      <c r="O33" s="109">
        <f t="shared" si="0"/>
        <v>0</v>
      </c>
    </row>
    <row r="34" spans="1:15" ht="13.2" x14ac:dyDescent="0.3">
      <c r="A34" s="367" t="s">
        <v>73</v>
      </c>
      <c r="B34" s="368"/>
      <c r="C34" s="58">
        <v>33412888</v>
      </c>
      <c r="D34" s="58">
        <v>0</v>
      </c>
      <c r="E34" s="58">
        <v>13910000</v>
      </c>
      <c r="F34" s="58">
        <v>0</v>
      </c>
      <c r="G34" s="58">
        <v>0</v>
      </c>
      <c r="H34" s="58">
        <v>0</v>
      </c>
      <c r="I34" s="367" t="s">
        <v>73</v>
      </c>
      <c r="J34" s="368"/>
      <c r="K34" s="58">
        <v>0</v>
      </c>
      <c r="L34" s="58">
        <v>0</v>
      </c>
      <c r="M34" s="58">
        <v>0</v>
      </c>
      <c r="N34" s="58">
        <v>0</v>
      </c>
      <c r="O34" s="58">
        <f t="shared" si="0"/>
        <v>47322888</v>
      </c>
    </row>
    <row r="35" spans="1:15" x14ac:dyDescent="0.3">
      <c r="A35" s="104">
        <v>708</v>
      </c>
      <c r="B35" s="108" t="s">
        <v>153</v>
      </c>
      <c r="C35" s="97">
        <v>0</v>
      </c>
      <c r="D35" s="97">
        <v>0</v>
      </c>
      <c r="E35" s="97">
        <v>500000</v>
      </c>
      <c r="F35" s="97">
        <v>0</v>
      </c>
      <c r="G35" s="97">
        <v>0</v>
      </c>
      <c r="H35" s="97">
        <v>0</v>
      </c>
      <c r="I35" s="104">
        <v>708</v>
      </c>
      <c r="J35" s="108" t="s">
        <v>153</v>
      </c>
      <c r="K35" s="97">
        <v>0</v>
      </c>
      <c r="L35" s="97">
        <v>0</v>
      </c>
      <c r="M35" s="97">
        <v>0</v>
      </c>
      <c r="N35" s="97">
        <v>0</v>
      </c>
      <c r="O35" s="97">
        <f t="shared" si="0"/>
        <v>500000</v>
      </c>
    </row>
    <row r="36" spans="1:15" x14ac:dyDescent="0.3">
      <c r="A36" s="104">
        <v>747</v>
      </c>
      <c r="B36" s="108" t="s">
        <v>147</v>
      </c>
      <c r="C36" s="97">
        <v>33412888</v>
      </c>
      <c r="D36" s="97">
        <v>0</v>
      </c>
      <c r="E36" s="97">
        <v>13410000</v>
      </c>
      <c r="F36" s="97">
        <v>0</v>
      </c>
      <c r="G36" s="97">
        <v>0</v>
      </c>
      <c r="H36" s="97">
        <v>0</v>
      </c>
      <c r="I36" s="104">
        <v>747</v>
      </c>
      <c r="J36" s="108" t="s">
        <v>147</v>
      </c>
      <c r="K36" s="97">
        <v>0</v>
      </c>
      <c r="L36" s="97">
        <v>0</v>
      </c>
      <c r="M36" s="97">
        <v>0</v>
      </c>
      <c r="N36" s="97">
        <v>0</v>
      </c>
      <c r="O36" s="97">
        <f t="shared" si="0"/>
        <v>46822888</v>
      </c>
    </row>
    <row r="37" spans="1:15" ht="10.050000000000001" customHeight="1" x14ac:dyDescent="0.3">
      <c r="A37" s="21" t="s">
        <v>152</v>
      </c>
      <c r="B37" s="22"/>
      <c r="C37" s="21"/>
      <c r="D37" s="21"/>
      <c r="E37" s="21"/>
      <c r="F37" s="21"/>
    </row>
    <row r="38" spans="1:15" ht="10.050000000000001" customHeight="1" x14ac:dyDescent="0.3">
      <c r="A38" s="21" t="s">
        <v>151</v>
      </c>
      <c r="B38" s="22"/>
      <c r="C38" s="21"/>
      <c r="D38" s="21"/>
      <c r="E38" s="21"/>
      <c r="F38" s="21"/>
    </row>
    <row r="39" spans="1:15" ht="10.050000000000001" customHeight="1" x14ac:dyDescent="0.3">
      <c r="A39" s="21"/>
      <c r="B39" s="22"/>
      <c r="C39" s="21"/>
      <c r="D39" s="21"/>
      <c r="E39" s="21"/>
      <c r="F39" s="21"/>
    </row>
  </sheetData>
  <mergeCells count="22">
    <mergeCell ref="I11:J11"/>
    <mergeCell ref="A34:B34"/>
    <mergeCell ref="A17:B17"/>
    <mergeCell ref="A14:B14"/>
    <mergeCell ref="A13:B13"/>
    <mergeCell ref="A11:B11"/>
    <mergeCell ref="I13:J13"/>
    <mergeCell ref="I14:J14"/>
    <mergeCell ref="I17:J17"/>
    <mergeCell ref="I34:J34"/>
    <mergeCell ref="A1:G1"/>
    <mergeCell ref="A2:G2"/>
    <mergeCell ref="A3:G3"/>
    <mergeCell ref="I1:O1"/>
    <mergeCell ref="I2:O2"/>
    <mergeCell ref="I3:O3"/>
    <mergeCell ref="A5:F5"/>
    <mergeCell ref="I5:N5"/>
    <mergeCell ref="A10:B10"/>
    <mergeCell ref="A9:B9"/>
    <mergeCell ref="I9:J9"/>
    <mergeCell ref="I10:J10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horizontalDpi="4294967295" verticalDpi="4294967295" r:id="rId1"/>
  <colBreaks count="1" manualBreakCount="1">
    <brk id="8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>
      <selection activeCell="B21" sqref="B21:G22"/>
    </sheetView>
  </sheetViews>
  <sheetFormatPr baseColWidth="10" defaultRowHeight="10.199999999999999" x14ac:dyDescent="0.3"/>
  <cols>
    <col min="1" max="2" width="10.77734375" style="1" customWidth="1"/>
    <col min="3" max="3" width="40.77734375" style="2" customWidth="1"/>
    <col min="4" max="4" width="15.77734375" style="1" customWidth="1"/>
    <col min="5" max="5" width="10.77734375" style="1" customWidth="1"/>
    <col min="6" max="16384" width="11.5546875" style="1"/>
  </cols>
  <sheetData>
    <row r="1" spans="1:5" ht="13.2" x14ac:dyDescent="0.3">
      <c r="A1" s="333" t="s">
        <v>130</v>
      </c>
      <c r="B1" s="277"/>
      <c r="C1" s="277"/>
      <c r="D1" s="277"/>
      <c r="E1" s="61" t="s">
        <v>129</v>
      </c>
    </row>
    <row r="2" spans="1:5" ht="13.2" x14ac:dyDescent="0.3">
      <c r="A2" s="282" t="s">
        <v>143</v>
      </c>
      <c r="B2" s="283"/>
      <c r="C2" s="283"/>
      <c r="D2" s="283"/>
      <c r="E2" s="96" t="s">
        <v>150</v>
      </c>
    </row>
    <row r="3" spans="1:5" ht="13.2" x14ac:dyDescent="0.3">
      <c r="A3" s="363" t="s">
        <v>141</v>
      </c>
      <c r="B3" s="364"/>
      <c r="C3" s="364"/>
      <c r="D3" s="364"/>
      <c r="E3" s="101" t="s">
        <v>149</v>
      </c>
    </row>
    <row r="4" spans="1:5" ht="13.2" x14ac:dyDescent="0.3">
      <c r="A4" s="293"/>
      <c r="B4" s="294"/>
      <c r="C4" s="294"/>
      <c r="D4" s="294"/>
      <c r="E4" s="294"/>
    </row>
    <row r="5" spans="1:5" ht="13.2" x14ac:dyDescent="0.3">
      <c r="A5" s="280" t="s">
        <v>148</v>
      </c>
      <c r="B5" s="312"/>
      <c r="C5" s="312"/>
      <c r="D5" s="312"/>
      <c r="E5" s="312"/>
    </row>
    <row r="6" spans="1:5" x14ac:dyDescent="0.3">
      <c r="B6" s="373" t="s">
        <v>138</v>
      </c>
      <c r="C6" s="373" t="s">
        <v>0</v>
      </c>
      <c r="D6" s="373" t="s">
        <v>118</v>
      </c>
    </row>
    <row r="7" spans="1:5" ht="40.049999999999997" customHeight="1" x14ac:dyDescent="0.3">
      <c r="B7" s="376"/>
      <c r="C7" s="376"/>
      <c r="D7" s="376"/>
    </row>
    <row r="8" spans="1:5" x14ac:dyDescent="0.3">
      <c r="B8" s="107"/>
      <c r="C8" s="59" t="s">
        <v>74</v>
      </c>
      <c r="D8" s="43"/>
    </row>
    <row r="9" spans="1:5" x14ac:dyDescent="0.3">
      <c r="B9" s="104"/>
      <c r="C9" s="103"/>
      <c r="D9" s="102"/>
    </row>
    <row r="10" spans="1:5" x14ac:dyDescent="0.3">
      <c r="B10" s="107"/>
      <c r="C10" s="59" t="s">
        <v>73</v>
      </c>
      <c r="D10" s="43">
        <v>88496420</v>
      </c>
    </row>
    <row r="11" spans="1:5" x14ac:dyDescent="0.3">
      <c r="B11" s="104">
        <v>747</v>
      </c>
      <c r="C11" s="103" t="s">
        <v>147</v>
      </c>
      <c r="D11" s="102">
        <v>88496420</v>
      </c>
    </row>
    <row r="12" spans="1:5" x14ac:dyDescent="0.3">
      <c r="B12" s="104"/>
      <c r="C12" s="103"/>
      <c r="D12" s="102"/>
    </row>
    <row r="14" spans="1:5" ht="13.2" x14ac:dyDescent="0.3">
      <c r="A14" s="280" t="s">
        <v>146</v>
      </c>
      <c r="B14" s="312"/>
      <c r="C14" s="312"/>
      <c r="D14" s="312"/>
      <c r="E14" s="312"/>
    </row>
    <row r="15" spans="1:5" x14ac:dyDescent="0.3">
      <c r="B15" s="373" t="s">
        <v>138</v>
      </c>
      <c r="C15" s="373" t="s">
        <v>0</v>
      </c>
      <c r="D15" s="373" t="s">
        <v>118</v>
      </c>
    </row>
    <row r="16" spans="1:5" ht="40.049999999999997" customHeight="1" x14ac:dyDescent="0.3">
      <c r="B16" s="376"/>
      <c r="C16" s="376"/>
      <c r="D16" s="376"/>
    </row>
    <row r="17" spans="2:7" x14ac:dyDescent="0.3">
      <c r="B17" s="107"/>
      <c r="C17" s="59" t="s">
        <v>145</v>
      </c>
      <c r="D17" s="43"/>
    </row>
    <row r="18" spans="2:7" x14ac:dyDescent="0.3">
      <c r="B18" s="104"/>
      <c r="C18" s="103"/>
      <c r="D18" s="102"/>
    </row>
    <row r="19" spans="2:7" x14ac:dyDescent="0.3">
      <c r="B19" s="107"/>
      <c r="C19" s="59" t="s">
        <v>73</v>
      </c>
      <c r="D19" s="43"/>
    </row>
    <row r="20" spans="2:7" x14ac:dyDescent="0.3">
      <c r="B20" s="104"/>
      <c r="C20" s="103"/>
      <c r="D20" s="102"/>
    </row>
    <row r="21" spans="2:7" ht="10.050000000000001" customHeight="1" x14ac:dyDescent="0.3">
      <c r="B21" s="21" t="s">
        <v>144</v>
      </c>
      <c r="C21" s="22"/>
      <c r="D21" s="21"/>
      <c r="E21" s="21"/>
      <c r="F21" s="21"/>
      <c r="G21" s="21"/>
    </row>
    <row r="22" spans="2:7" ht="10.050000000000001" customHeight="1" x14ac:dyDescent="0.3">
      <c r="B22" s="21"/>
      <c r="C22" s="22"/>
      <c r="D22" s="21"/>
      <c r="E22" s="21"/>
      <c r="F22" s="21"/>
      <c r="G22" s="21"/>
    </row>
  </sheetData>
  <mergeCells count="12">
    <mergeCell ref="A5:E5"/>
    <mergeCell ref="A1:D1"/>
    <mergeCell ref="A2:D2"/>
    <mergeCell ref="A3:D3"/>
    <mergeCell ref="A4:E4"/>
    <mergeCell ref="B15:B16"/>
    <mergeCell ref="C15:C16"/>
    <mergeCell ref="D15:D16"/>
    <mergeCell ref="A14:E14"/>
    <mergeCell ref="B6:B7"/>
    <mergeCell ref="C6:C7"/>
    <mergeCell ref="D6:D7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workbookViewId="0">
      <selection activeCell="B16" sqref="B16:G17"/>
    </sheetView>
  </sheetViews>
  <sheetFormatPr baseColWidth="10" defaultRowHeight="10.199999999999999" x14ac:dyDescent="0.3"/>
  <cols>
    <col min="1" max="2" width="10.77734375" style="1" customWidth="1"/>
    <col min="3" max="3" width="40.77734375" style="2" customWidth="1"/>
    <col min="4" max="4" width="15.77734375" style="1" customWidth="1"/>
    <col min="5" max="5" width="10.77734375" style="1" customWidth="1"/>
    <col min="6" max="16384" width="11.5546875" style="1"/>
  </cols>
  <sheetData>
    <row r="1" spans="1:7" ht="13.2" x14ac:dyDescent="0.3">
      <c r="A1" s="333" t="s">
        <v>130</v>
      </c>
      <c r="B1" s="277"/>
      <c r="C1" s="277"/>
      <c r="D1" s="277"/>
      <c r="E1" s="61" t="s">
        <v>129</v>
      </c>
    </row>
    <row r="2" spans="1:7" ht="13.2" x14ac:dyDescent="0.3">
      <c r="A2" s="282" t="s">
        <v>143</v>
      </c>
      <c r="B2" s="283"/>
      <c r="C2" s="283"/>
      <c r="D2" s="283"/>
      <c r="E2" s="96" t="s">
        <v>142</v>
      </c>
    </row>
    <row r="3" spans="1:7" ht="13.2" x14ac:dyDescent="0.3">
      <c r="A3" s="363" t="s">
        <v>141</v>
      </c>
      <c r="B3" s="364"/>
      <c r="C3" s="364"/>
      <c r="D3" s="364"/>
      <c r="E3" s="101"/>
    </row>
    <row r="4" spans="1:7" ht="13.2" x14ac:dyDescent="0.3">
      <c r="A4" s="293"/>
      <c r="B4" s="294"/>
      <c r="C4" s="294"/>
      <c r="D4" s="294"/>
      <c r="E4" s="294"/>
    </row>
    <row r="5" spans="1:7" ht="13.2" x14ac:dyDescent="0.3">
      <c r="A5" s="397" t="s">
        <v>140</v>
      </c>
      <c r="B5" s="398"/>
      <c r="C5" s="398"/>
      <c r="D5" s="398"/>
      <c r="E5" s="398"/>
    </row>
    <row r="6" spans="1:7" ht="13.2" x14ac:dyDescent="0.3">
      <c r="A6" s="397" t="s">
        <v>139</v>
      </c>
      <c r="B6" s="398"/>
      <c r="C6" s="398"/>
      <c r="D6" s="398"/>
      <c r="E6" s="398"/>
    </row>
    <row r="7" spans="1:7" x14ac:dyDescent="0.3">
      <c r="B7" s="373" t="s">
        <v>138</v>
      </c>
      <c r="C7" s="373" t="s">
        <v>0</v>
      </c>
      <c r="D7" s="373" t="s">
        <v>118</v>
      </c>
    </row>
    <row r="8" spans="1:7" ht="40.049999999999997" customHeight="1" x14ac:dyDescent="0.3">
      <c r="B8" s="376"/>
      <c r="C8" s="376"/>
      <c r="D8" s="376"/>
    </row>
    <row r="9" spans="1:7" x14ac:dyDescent="0.3">
      <c r="B9" s="107"/>
      <c r="C9" s="59" t="s">
        <v>137</v>
      </c>
      <c r="D9" s="43">
        <v>0</v>
      </c>
    </row>
    <row r="10" spans="1:7" x14ac:dyDescent="0.3">
      <c r="B10" s="104"/>
      <c r="C10" s="103"/>
      <c r="D10" s="102"/>
    </row>
    <row r="11" spans="1:7" x14ac:dyDescent="0.3">
      <c r="B11" s="107"/>
      <c r="C11" s="59" t="s">
        <v>136</v>
      </c>
      <c r="D11" s="43">
        <v>2000000</v>
      </c>
    </row>
    <row r="12" spans="1:7" x14ac:dyDescent="0.3">
      <c r="B12" s="69"/>
      <c r="C12" s="106" t="s">
        <v>135</v>
      </c>
      <c r="D12" s="105"/>
    </row>
    <row r="13" spans="1:7" x14ac:dyDescent="0.3">
      <c r="B13" s="69"/>
      <c r="C13" s="106" t="s">
        <v>134</v>
      </c>
      <c r="D13" s="105">
        <v>2000000</v>
      </c>
    </row>
    <row r="14" spans="1:7" ht="20.399999999999999" x14ac:dyDescent="0.3">
      <c r="B14" s="104">
        <v>776</v>
      </c>
      <c r="C14" s="103" t="s">
        <v>133</v>
      </c>
      <c r="D14" s="102">
        <v>2000000</v>
      </c>
    </row>
    <row r="15" spans="1:7" x14ac:dyDescent="0.3">
      <c r="B15" s="104"/>
      <c r="C15" s="103"/>
      <c r="D15" s="102"/>
    </row>
    <row r="16" spans="1:7" ht="10.050000000000001" customHeight="1" x14ac:dyDescent="0.3">
      <c r="B16" s="21" t="s">
        <v>132</v>
      </c>
      <c r="C16" s="22"/>
      <c r="D16" s="21"/>
      <c r="E16" s="21"/>
      <c r="F16" s="21"/>
      <c r="G16" s="21"/>
    </row>
    <row r="17" spans="2:7" ht="10.050000000000001" customHeight="1" x14ac:dyDescent="0.3">
      <c r="B17" s="21" t="s">
        <v>131</v>
      </c>
      <c r="C17" s="22"/>
      <c r="D17" s="21"/>
      <c r="E17" s="21"/>
      <c r="F17" s="21"/>
      <c r="G17" s="21"/>
    </row>
  </sheetData>
  <mergeCells count="9">
    <mergeCell ref="B7:B8"/>
    <mergeCell ref="C7:C8"/>
    <mergeCell ref="D7:D8"/>
    <mergeCell ref="A5:E5"/>
    <mergeCell ref="A1:D1"/>
    <mergeCell ref="A2:D2"/>
    <mergeCell ref="A3:D3"/>
    <mergeCell ref="A4:E4"/>
    <mergeCell ref="A6:E6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B6" sqref="B6:E8"/>
    </sheetView>
  </sheetViews>
  <sheetFormatPr baseColWidth="10" defaultRowHeight="10.199999999999999" x14ac:dyDescent="0.3"/>
  <cols>
    <col min="1" max="2" width="10.77734375" style="1" customWidth="1"/>
    <col min="3" max="3" width="40.77734375" style="1" customWidth="1"/>
    <col min="4" max="5" width="10.77734375" style="1" customWidth="1"/>
    <col min="6" max="16384" width="11.5546875" style="1"/>
  </cols>
  <sheetData>
    <row r="1" spans="1:5" ht="13.2" x14ac:dyDescent="0.3">
      <c r="A1" s="333" t="s">
        <v>130</v>
      </c>
      <c r="B1" s="277"/>
      <c r="C1" s="277"/>
      <c r="D1" s="277"/>
      <c r="E1" s="61" t="s">
        <v>129</v>
      </c>
    </row>
    <row r="2" spans="1:5" ht="13.2" x14ac:dyDescent="0.3">
      <c r="A2" s="282" t="s">
        <v>128</v>
      </c>
      <c r="B2" s="283"/>
      <c r="C2" s="283"/>
      <c r="D2" s="283"/>
      <c r="E2" s="96"/>
    </row>
    <row r="3" spans="1:5" ht="13.2" x14ac:dyDescent="0.3">
      <c r="A3" s="363" t="s">
        <v>127</v>
      </c>
      <c r="B3" s="364"/>
      <c r="C3" s="364"/>
      <c r="D3" s="364"/>
      <c r="E3" s="101" t="s">
        <v>126</v>
      </c>
    </row>
    <row r="7" spans="1:5" ht="13.2" x14ac:dyDescent="0.3">
      <c r="B7" s="280" t="s">
        <v>74</v>
      </c>
      <c r="C7" s="312"/>
      <c r="D7" s="312"/>
    </row>
    <row r="8" spans="1:5" ht="13.2" x14ac:dyDescent="0.3">
      <c r="B8" s="396">
        <v>953</v>
      </c>
      <c r="C8" s="393"/>
      <c r="D8" s="394"/>
    </row>
    <row r="9" spans="1:5" ht="13.2" x14ac:dyDescent="0.3">
      <c r="B9" s="386" t="s">
        <v>125</v>
      </c>
      <c r="C9" s="387"/>
      <c r="D9" s="388"/>
    </row>
    <row r="10" spans="1:5" ht="13.2" x14ac:dyDescent="0.3">
      <c r="B10" s="392" t="s">
        <v>118</v>
      </c>
      <c r="C10" s="393"/>
      <c r="D10" s="394"/>
    </row>
    <row r="11" spans="1:5" ht="13.2" x14ac:dyDescent="0.3">
      <c r="B11" s="389">
        <v>84985433</v>
      </c>
      <c r="C11" s="390"/>
      <c r="D11" s="391"/>
    </row>
    <row r="12" spans="1:5" ht="13.2" x14ac:dyDescent="0.3">
      <c r="B12" s="100"/>
      <c r="C12" s="99"/>
      <c r="D12" s="99"/>
    </row>
    <row r="13" spans="1:5" ht="13.2" x14ac:dyDescent="0.3">
      <c r="B13" s="100"/>
      <c r="C13" s="99"/>
      <c r="D13" s="99"/>
    </row>
  </sheetData>
  <mergeCells count="8">
    <mergeCell ref="B10:D10"/>
    <mergeCell ref="B11:D11"/>
    <mergeCell ref="A1:D1"/>
    <mergeCell ref="A2:D2"/>
    <mergeCell ref="A3:D3"/>
    <mergeCell ref="B7:D7"/>
    <mergeCell ref="B8:D8"/>
    <mergeCell ref="B9:D9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showGridLines="0" workbookViewId="0">
      <selection activeCell="A45" sqref="A45:C45"/>
    </sheetView>
  </sheetViews>
  <sheetFormatPr baseColWidth="10" defaultRowHeight="10.199999999999999" x14ac:dyDescent="0.3"/>
  <cols>
    <col min="1" max="1" width="30.77734375" style="2" customWidth="1"/>
    <col min="2" max="3" width="30.77734375" style="1" customWidth="1"/>
    <col min="4" max="16384" width="11.5546875" style="1"/>
  </cols>
  <sheetData>
    <row r="1" spans="1:3" ht="13.2" x14ac:dyDescent="0.3">
      <c r="A1" s="400" t="s">
        <v>1</v>
      </c>
      <c r="B1" s="393"/>
      <c r="C1" s="394"/>
    </row>
    <row r="2" spans="1:3" ht="13.2" x14ac:dyDescent="0.3">
      <c r="A2" s="361" t="s">
        <v>124</v>
      </c>
      <c r="B2" s="401"/>
      <c r="C2" s="362"/>
    </row>
    <row r="3" spans="1:3" ht="13.2" x14ac:dyDescent="0.3">
      <c r="A3" s="402" t="s">
        <v>123</v>
      </c>
      <c r="B3" s="403"/>
      <c r="C3" s="403"/>
    </row>
    <row r="4" spans="1:3" x14ac:dyDescent="0.3">
      <c r="A4" s="404" t="s">
        <v>119</v>
      </c>
      <c r="B4" s="96" t="s">
        <v>39</v>
      </c>
      <c r="C4" s="96" t="s">
        <v>118</v>
      </c>
    </row>
    <row r="5" spans="1:3" x14ac:dyDescent="0.3">
      <c r="A5" s="405"/>
      <c r="B5" s="14" t="s">
        <v>117</v>
      </c>
      <c r="C5" s="14" t="s">
        <v>116</v>
      </c>
    </row>
    <row r="6" spans="1:3" x14ac:dyDescent="0.3">
      <c r="A6" s="405"/>
      <c r="B6" s="14" t="s">
        <v>115</v>
      </c>
      <c r="C6" s="14" t="s">
        <v>114</v>
      </c>
    </row>
    <row r="7" spans="1:3" x14ac:dyDescent="0.3">
      <c r="A7" s="91" t="s">
        <v>113</v>
      </c>
      <c r="B7" s="90"/>
      <c r="C7" s="90"/>
    </row>
    <row r="8" spans="1:3" x14ac:dyDescent="0.3">
      <c r="A8" s="95" t="s">
        <v>74</v>
      </c>
      <c r="B8" s="94">
        <v>799458513</v>
      </c>
      <c r="C8" s="94">
        <v>102580433</v>
      </c>
    </row>
    <row r="9" spans="1:3" x14ac:dyDescent="0.3">
      <c r="A9" s="93" t="s">
        <v>73</v>
      </c>
      <c r="B9" s="92">
        <v>799458513</v>
      </c>
      <c r="C9" s="92">
        <v>102580433</v>
      </c>
    </row>
    <row r="10" spans="1:3" x14ac:dyDescent="0.3">
      <c r="A10" s="91" t="s">
        <v>112</v>
      </c>
      <c r="B10" s="90"/>
      <c r="C10" s="90"/>
    </row>
    <row r="11" spans="1:3" x14ac:dyDescent="0.3">
      <c r="A11" s="95" t="s">
        <v>74</v>
      </c>
      <c r="B11" s="94">
        <v>3857422886</v>
      </c>
      <c r="C11" s="94">
        <v>3480246579</v>
      </c>
    </row>
    <row r="12" spans="1:3" x14ac:dyDescent="0.3">
      <c r="A12" s="98" t="s">
        <v>73</v>
      </c>
      <c r="B12" s="97">
        <v>3857422886</v>
      </c>
      <c r="C12" s="97">
        <v>3480246579</v>
      </c>
    </row>
    <row r="13" spans="1:3" ht="13.2" x14ac:dyDescent="0.3">
      <c r="A13" s="402" t="s">
        <v>122</v>
      </c>
      <c r="B13" s="403"/>
      <c r="C13" s="403"/>
    </row>
    <row r="14" spans="1:3" x14ac:dyDescent="0.3">
      <c r="A14" s="404" t="s">
        <v>119</v>
      </c>
      <c r="B14" s="96" t="s">
        <v>39</v>
      </c>
      <c r="C14" s="96" t="s">
        <v>118</v>
      </c>
    </row>
    <row r="15" spans="1:3" x14ac:dyDescent="0.3">
      <c r="A15" s="405"/>
      <c r="B15" s="14" t="s">
        <v>117</v>
      </c>
      <c r="C15" s="14" t="s">
        <v>116</v>
      </c>
    </row>
    <row r="16" spans="1:3" x14ac:dyDescent="0.3">
      <c r="A16" s="405"/>
      <c r="B16" s="14" t="s">
        <v>115</v>
      </c>
      <c r="C16" s="14" t="s">
        <v>114</v>
      </c>
    </row>
    <row r="17" spans="1:3" x14ac:dyDescent="0.3">
      <c r="A17" s="91" t="s">
        <v>113</v>
      </c>
      <c r="B17" s="90"/>
      <c r="C17" s="90"/>
    </row>
    <row r="18" spans="1:3" x14ac:dyDescent="0.3">
      <c r="A18" s="95" t="s">
        <v>74</v>
      </c>
      <c r="B18" s="94">
        <v>402762053</v>
      </c>
      <c r="C18" s="94">
        <v>74770000</v>
      </c>
    </row>
    <row r="19" spans="1:3" x14ac:dyDescent="0.3">
      <c r="A19" s="93" t="s">
        <v>73</v>
      </c>
      <c r="B19" s="92">
        <v>402762053</v>
      </c>
      <c r="C19" s="92">
        <v>74770000</v>
      </c>
    </row>
    <row r="20" spans="1:3" x14ac:dyDescent="0.3">
      <c r="A20" s="91" t="s">
        <v>112</v>
      </c>
      <c r="B20" s="90"/>
      <c r="C20" s="90"/>
    </row>
    <row r="21" spans="1:3" x14ac:dyDescent="0.3">
      <c r="A21" s="95" t="s">
        <v>74</v>
      </c>
      <c r="B21" s="94">
        <v>645000000</v>
      </c>
      <c r="C21" s="94">
        <v>760000000</v>
      </c>
    </row>
    <row r="22" spans="1:3" x14ac:dyDescent="0.3">
      <c r="A22" s="98" t="s">
        <v>73</v>
      </c>
      <c r="B22" s="97">
        <v>645000000</v>
      </c>
      <c r="C22" s="97">
        <v>760000000</v>
      </c>
    </row>
    <row r="23" spans="1:3" ht="13.2" x14ac:dyDescent="0.3">
      <c r="A23" s="402" t="s">
        <v>121</v>
      </c>
      <c r="B23" s="403"/>
      <c r="C23" s="403"/>
    </row>
    <row r="24" spans="1:3" x14ac:dyDescent="0.3">
      <c r="A24" s="404" t="s">
        <v>119</v>
      </c>
      <c r="B24" s="96" t="s">
        <v>39</v>
      </c>
      <c r="C24" s="96" t="s">
        <v>118</v>
      </c>
    </row>
    <row r="25" spans="1:3" x14ac:dyDescent="0.3">
      <c r="A25" s="405"/>
      <c r="B25" s="14" t="s">
        <v>117</v>
      </c>
      <c r="C25" s="14" t="s">
        <v>116</v>
      </c>
    </row>
    <row r="26" spans="1:3" x14ac:dyDescent="0.3">
      <c r="A26" s="405"/>
      <c r="B26" s="14" t="s">
        <v>115</v>
      </c>
      <c r="C26" s="14" t="s">
        <v>114</v>
      </c>
    </row>
    <row r="27" spans="1:3" x14ac:dyDescent="0.3">
      <c r="A27" s="91" t="s">
        <v>113</v>
      </c>
      <c r="B27" s="90"/>
      <c r="C27" s="90"/>
    </row>
    <row r="28" spans="1:3" x14ac:dyDescent="0.3">
      <c r="A28" s="95" t="s">
        <v>74</v>
      </c>
      <c r="B28" s="94">
        <v>58949881</v>
      </c>
      <c r="C28" s="94">
        <v>166825776</v>
      </c>
    </row>
    <row r="29" spans="1:3" x14ac:dyDescent="0.3">
      <c r="A29" s="93" t="s">
        <v>73</v>
      </c>
      <c r="B29" s="92">
        <v>58949881</v>
      </c>
      <c r="C29" s="92">
        <v>166825776</v>
      </c>
    </row>
    <row r="30" spans="1:3" x14ac:dyDescent="0.3">
      <c r="A30" s="91" t="s">
        <v>112</v>
      </c>
      <c r="B30" s="90"/>
      <c r="C30" s="90"/>
    </row>
    <row r="31" spans="1:3" x14ac:dyDescent="0.3">
      <c r="A31" s="95" t="s">
        <v>74</v>
      </c>
      <c r="B31" s="94">
        <v>0</v>
      </c>
      <c r="C31" s="94">
        <v>71837709</v>
      </c>
    </row>
    <row r="32" spans="1:3" x14ac:dyDescent="0.3">
      <c r="A32" s="98" t="s">
        <v>73</v>
      </c>
      <c r="B32" s="97">
        <v>0</v>
      </c>
      <c r="C32" s="97">
        <v>71837709</v>
      </c>
    </row>
    <row r="33" spans="1:3" ht="13.2" x14ac:dyDescent="0.3">
      <c r="A33" s="402" t="s">
        <v>120</v>
      </c>
      <c r="B33" s="403"/>
      <c r="C33" s="403"/>
    </row>
    <row r="34" spans="1:3" x14ac:dyDescent="0.3">
      <c r="A34" s="404" t="s">
        <v>119</v>
      </c>
      <c r="B34" s="96" t="s">
        <v>39</v>
      </c>
      <c r="C34" s="96" t="s">
        <v>118</v>
      </c>
    </row>
    <row r="35" spans="1:3" x14ac:dyDescent="0.3">
      <c r="A35" s="405"/>
      <c r="B35" s="14" t="s">
        <v>117</v>
      </c>
      <c r="C35" s="14" t="s">
        <v>116</v>
      </c>
    </row>
    <row r="36" spans="1:3" x14ac:dyDescent="0.3">
      <c r="A36" s="405"/>
      <c r="B36" s="14" t="s">
        <v>115</v>
      </c>
      <c r="C36" s="14" t="s">
        <v>114</v>
      </c>
    </row>
    <row r="37" spans="1:3" x14ac:dyDescent="0.3">
      <c r="A37" s="91" t="s">
        <v>113</v>
      </c>
      <c r="B37" s="90"/>
      <c r="C37" s="90"/>
    </row>
    <row r="38" spans="1:3" x14ac:dyDescent="0.3">
      <c r="A38" s="95" t="s">
        <v>74</v>
      </c>
      <c r="B38" s="94">
        <v>1261170447</v>
      </c>
      <c r="C38" s="94">
        <v>344176209</v>
      </c>
    </row>
    <row r="39" spans="1:3" x14ac:dyDescent="0.3">
      <c r="A39" s="93" t="s">
        <v>73</v>
      </c>
      <c r="B39" s="92">
        <v>1261170447</v>
      </c>
      <c r="C39" s="92">
        <v>344176209</v>
      </c>
    </row>
    <row r="40" spans="1:3" x14ac:dyDescent="0.3">
      <c r="A40" s="91" t="s">
        <v>112</v>
      </c>
      <c r="B40" s="90"/>
      <c r="C40" s="90"/>
    </row>
    <row r="41" spans="1:3" x14ac:dyDescent="0.3">
      <c r="A41" s="95" t="s">
        <v>74</v>
      </c>
      <c r="B41" s="94">
        <v>4502422886</v>
      </c>
      <c r="C41" s="94">
        <v>4312084288</v>
      </c>
    </row>
    <row r="42" spans="1:3" x14ac:dyDescent="0.3">
      <c r="A42" s="93" t="s">
        <v>73</v>
      </c>
      <c r="B42" s="92">
        <v>4502422886</v>
      </c>
      <c r="C42" s="92">
        <v>4312084288</v>
      </c>
    </row>
    <row r="43" spans="1:3" x14ac:dyDescent="0.3">
      <c r="A43" s="91" t="s">
        <v>111</v>
      </c>
      <c r="B43" s="90">
        <v>5763593333</v>
      </c>
      <c r="C43" s="90">
        <v>4656260497</v>
      </c>
    </row>
    <row r="44" spans="1:3" x14ac:dyDescent="0.3">
      <c r="A44" s="89" t="s">
        <v>110</v>
      </c>
      <c r="B44" s="88">
        <v>5763593333</v>
      </c>
      <c r="C44" s="88">
        <v>4656260497</v>
      </c>
    </row>
    <row r="45" spans="1:3" x14ac:dyDescent="0.3">
      <c r="A45" s="399" t="s">
        <v>109</v>
      </c>
      <c r="B45" s="360"/>
      <c r="C45" s="360"/>
    </row>
  </sheetData>
  <mergeCells count="11">
    <mergeCell ref="A45:C45"/>
    <mergeCell ref="A1:C1"/>
    <mergeCell ref="A2:C2"/>
    <mergeCell ref="A3:C3"/>
    <mergeCell ref="A4:A6"/>
    <mergeCell ref="A13:C13"/>
    <mergeCell ref="A14:A16"/>
    <mergeCell ref="A23:C23"/>
    <mergeCell ref="A24:A26"/>
    <mergeCell ref="A33:C33"/>
    <mergeCell ref="A34:A36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  <rowBreaks count="1" manualBreakCount="1">
    <brk id="32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workbookViewId="0">
      <selection sqref="A1:G1"/>
    </sheetView>
  </sheetViews>
  <sheetFormatPr baseColWidth="10" defaultRowHeight="10.199999999999999" x14ac:dyDescent="0.3"/>
  <cols>
    <col min="1" max="1" width="40.77734375" style="1" customWidth="1"/>
    <col min="2" max="2" width="15.77734375" style="1" customWidth="1"/>
    <col min="3" max="3" width="3.77734375" style="1" customWidth="1"/>
    <col min="4" max="4" width="12.77734375" style="1" customWidth="1"/>
    <col min="5" max="5" width="15.77734375" style="1" customWidth="1"/>
    <col min="6" max="6" width="3.77734375" style="1" customWidth="1"/>
    <col min="7" max="7" width="12.77734375" style="1" customWidth="1"/>
    <col min="8" max="16384" width="11.5546875" style="1"/>
  </cols>
  <sheetData>
    <row r="1" spans="1:7" ht="13.95" customHeight="1" x14ac:dyDescent="0.3">
      <c r="A1" s="406" t="s">
        <v>1</v>
      </c>
      <c r="B1" s="407"/>
      <c r="C1" s="407"/>
      <c r="D1" s="407"/>
      <c r="E1" s="407"/>
      <c r="F1" s="407"/>
      <c r="G1" s="408"/>
    </row>
    <row r="2" spans="1:7" ht="13.95" customHeight="1" x14ac:dyDescent="0.3">
      <c r="A2" s="395" t="s">
        <v>107</v>
      </c>
      <c r="B2" s="281"/>
      <c r="C2" s="281"/>
      <c r="D2" s="281"/>
      <c r="E2" s="281"/>
      <c r="F2" s="281"/>
      <c r="G2" s="409"/>
    </row>
    <row r="3" spans="1:7" ht="13.95" customHeight="1" x14ac:dyDescent="0.3">
      <c r="A3" s="410" t="s">
        <v>108</v>
      </c>
      <c r="B3" s="411"/>
      <c r="C3" s="411"/>
      <c r="D3" s="411"/>
      <c r="E3" s="411"/>
      <c r="F3" s="411"/>
      <c r="G3" s="412"/>
    </row>
    <row r="4" spans="1:7" ht="13.2" x14ac:dyDescent="0.3">
      <c r="A4" s="413" t="s">
        <v>107</v>
      </c>
      <c r="B4" s="407"/>
      <c r="C4" s="407"/>
      <c r="D4" s="407"/>
      <c r="E4" s="407"/>
      <c r="F4" s="407"/>
      <c r="G4" s="407"/>
    </row>
    <row r="5" spans="1:7" ht="13.2" x14ac:dyDescent="0.3">
      <c r="A5" s="282" t="s">
        <v>93</v>
      </c>
      <c r="B5" s="392" t="s">
        <v>106</v>
      </c>
      <c r="C5" s="418"/>
      <c r="D5" s="419"/>
      <c r="E5" s="392" t="s">
        <v>73</v>
      </c>
      <c r="F5" s="418"/>
      <c r="G5" s="419"/>
    </row>
    <row r="6" spans="1:7" ht="13.2" x14ac:dyDescent="0.3">
      <c r="A6" s="414"/>
      <c r="B6" s="410" t="s">
        <v>105</v>
      </c>
      <c r="C6" s="411"/>
      <c r="D6" s="412"/>
      <c r="E6" s="410" t="s">
        <v>92</v>
      </c>
      <c r="F6" s="411"/>
      <c r="G6" s="412"/>
    </row>
    <row r="7" spans="1:7" ht="13.2" x14ac:dyDescent="0.3">
      <c r="A7" s="415"/>
      <c r="B7" s="61" t="s">
        <v>90</v>
      </c>
      <c r="C7" s="406" t="s">
        <v>89</v>
      </c>
      <c r="D7" s="408"/>
      <c r="E7" s="61" t="s">
        <v>90</v>
      </c>
      <c r="F7" s="406" t="s">
        <v>89</v>
      </c>
      <c r="G7" s="408"/>
    </row>
    <row r="8" spans="1:7" x14ac:dyDescent="0.3">
      <c r="A8" s="77" t="s">
        <v>88</v>
      </c>
      <c r="B8" s="76"/>
      <c r="C8" s="75" t="s">
        <v>104</v>
      </c>
      <c r="D8" s="74">
        <f>SUM(D9:D15)</f>
        <v>0</v>
      </c>
      <c r="E8" s="76"/>
      <c r="F8" s="75" t="s">
        <v>103</v>
      </c>
      <c r="G8" s="74">
        <f>SUM(G9:G15)</f>
        <v>0</v>
      </c>
    </row>
    <row r="9" spans="1:7" x14ac:dyDescent="0.3">
      <c r="A9" s="73" t="s">
        <v>102</v>
      </c>
      <c r="B9" s="72">
        <v>6611</v>
      </c>
      <c r="C9" s="71"/>
      <c r="D9" s="70">
        <v>0</v>
      </c>
      <c r="E9" s="72">
        <v>1688</v>
      </c>
      <c r="F9" s="71"/>
      <c r="G9" s="70">
        <v>0</v>
      </c>
    </row>
    <row r="10" spans="1:7" x14ac:dyDescent="0.3">
      <c r="A10" s="73" t="s">
        <v>101</v>
      </c>
      <c r="B10" s="72">
        <v>675</v>
      </c>
      <c r="C10" s="71"/>
      <c r="D10" s="70">
        <v>0</v>
      </c>
      <c r="E10" s="72" t="s">
        <v>100</v>
      </c>
      <c r="F10" s="71"/>
      <c r="G10" s="70">
        <v>0</v>
      </c>
    </row>
    <row r="11" spans="1:7" x14ac:dyDescent="0.3">
      <c r="A11" s="73" t="s">
        <v>99</v>
      </c>
      <c r="B11" s="72">
        <v>676</v>
      </c>
      <c r="C11" s="71"/>
      <c r="D11" s="70">
        <v>0</v>
      </c>
      <c r="E11" s="72">
        <v>19</v>
      </c>
      <c r="F11" s="71"/>
      <c r="G11" s="70">
        <v>0</v>
      </c>
    </row>
    <row r="12" spans="1:7" x14ac:dyDescent="0.3">
      <c r="A12" s="73" t="s">
        <v>98</v>
      </c>
      <c r="B12" s="72">
        <v>68</v>
      </c>
      <c r="C12" s="71"/>
      <c r="D12" s="70">
        <v>0</v>
      </c>
      <c r="E12" s="72">
        <v>28</v>
      </c>
      <c r="F12" s="71"/>
      <c r="G12" s="70">
        <v>0</v>
      </c>
    </row>
    <row r="13" spans="1:7" x14ac:dyDescent="0.3">
      <c r="A13" s="87" t="s">
        <v>97</v>
      </c>
      <c r="B13" s="72">
        <v>6748</v>
      </c>
      <c r="C13" s="71"/>
      <c r="D13" s="70">
        <v>0</v>
      </c>
      <c r="E13" s="72">
        <v>274</v>
      </c>
      <c r="F13" s="71"/>
      <c r="G13" s="70">
        <v>0</v>
      </c>
    </row>
    <row r="14" spans="1:7" x14ac:dyDescent="0.3">
      <c r="A14" s="87" t="s">
        <v>96</v>
      </c>
      <c r="B14" s="72">
        <v>762</v>
      </c>
      <c r="C14" s="71"/>
      <c r="D14" s="70">
        <v>0</v>
      </c>
      <c r="E14" s="72">
        <v>2768</v>
      </c>
      <c r="F14" s="71"/>
      <c r="G14" s="70">
        <v>0</v>
      </c>
    </row>
    <row r="15" spans="1:7" x14ac:dyDescent="0.3">
      <c r="A15" s="73" t="s">
        <v>77</v>
      </c>
      <c r="B15" s="72" t="s">
        <v>76</v>
      </c>
      <c r="C15" s="71"/>
      <c r="D15" s="70">
        <v>0</v>
      </c>
      <c r="E15" s="72" t="s">
        <v>76</v>
      </c>
      <c r="F15" s="71"/>
      <c r="G15" s="70">
        <v>0</v>
      </c>
    </row>
    <row r="16" spans="1:7" x14ac:dyDescent="0.3">
      <c r="A16" s="86" t="s">
        <v>95</v>
      </c>
      <c r="B16" s="85">
        <v>953</v>
      </c>
      <c r="C16" s="84"/>
      <c r="D16" s="83">
        <v>84985433</v>
      </c>
      <c r="E16" s="85">
        <v>951</v>
      </c>
      <c r="F16" s="84"/>
      <c r="G16" s="83">
        <v>84985433</v>
      </c>
    </row>
    <row r="17" spans="1:7" x14ac:dyDescent="0.3">
      <c r="A17" s="82" t="s">
        <v>94</v>
      </c>
      <c r="B17" s="81"/>
      <c r="C17" s="80"/>
      <c r="D17" s="79">
        <v>0</v>
      </c>
      <c r="E17" s="81"/>
      <c r="F17" s="80"/>
      <c r="G17" s="79">
        <v>0</v>
      </c>
    </row>
    <row r="18" spans="1:7" x14ac:dyDescent="0.3">
      <c r="A18" s="78"/>
      <c r="B18" s="78"/>
      <c r="C18" s="78"/>
      <c r="D18" s="78"/>
      <c r="E18" s="78"/>
      <c r="F18" s="78"/>
      <c r="G18" s="78"/>
    </row>
    <row r="20" spans="1:7" ht="13.2" x14ac:dyDescent="0.3">
      <c r="A20" s="282" t="s">
        <v>93</v>
      </c>
      <c r="B20" s="392" t="s">
        <v>74</v>
      </c>
      <c r="C20" s="418"/>
      <c r="D20" s="419"/>
      <c r="E20" s="392" t="s">
        <v>73</v>
      </c>
      <c r="F20" s="418"/>
      <c r="G20" s="419"/>
    </row>
    <row r="21" spans="1:7" ht="13.2" x14ac:dyDescent="0.3">
      <c r="A21" s="416"/>
      <c r="B21" s="410" t="s">
        <v>92</v>
      </c>
      <c r="C21" s="411"/>
      <c r="D21" s="412"/>
      <c r="E21" s="410" t="s">
        <v>91</v>
      </c>
      <c r="F21" s="411"/>
      <c r="G21" s="412"/>
    </row>
    <row r="22" spans="1:7" ht="13.2" x14ac:dyDescent="0.3">
      <c r="A22" s="417"/>
      <c r="B22" s="61" t="s">
        <v>90</v>
      </c>
      <c r="C22" s="406" t="s">
        <v>89</v>
      </c>
      <c r="D22" s="408"/>
      <c r="E22" s="61" t="s">
        <v>90</v>
      </c>
      <c r="F22" s="406" t="s">
        <v>89</v>
      </c>
      <c r="G22" s="408"/>
    </row>
    <row r="23" spans="1:7" x14ac:dyDescent="0.3">
      <c r="A23" s="77" t="s">
        <v>88</v>
      </c>
      <c r="B23" s="76"/>
      <c r="C23" s="75" t="s">
        <v>87</v>
      </c>
      <c r="D23" s="74">
        <f>SUM(D24:D30)</f>
        <v>0</v>
      </c>
      <c r="E23" s="76"/>
      <c r="F23" s="75" t="s">
        <v>86</v>
      </c>
      <c r="G23" s="74">
        <f>SUM(G24:G30)</f>
        <v>2000000</v>
      </c>
    </row>
    <row r="24" spans="1:7" x14ac:dyDescent="0.3">
      <c r="A24" s="73" t="s">
        <v>85</v>
      </c>
      <c r="B24" s="72">
        <v>2768</v>
      </c>
      <c r="C24" s="71"/>
      <c r="D24" s="70">
        <v>0</v>
      </c>
      <c r="E24" s="72">
        <v>762</v>
      </c>
      <c r="F24" s="71"/>
      <c r="G24" s="70">
        <v>0</v>
      </c>
    </row>
    <row r="25" spans="1:7" x14ac:dyDescent="0.3">
      <c r="A25" s="73" t="s">
        <v>84</v>
      </c>
      <c r="B25" s="72">
        <v>1688</v>
      </c>
      <c r="C25" s="71"/>
      <c r="D25" s="70">
        <v>0</v>
      </c>
      <c r="E25" s="72">
        <v>6611</v>
      </c>
      <c r="F25" s="71"/>
      <c r="G25" s="70">
        <v>0</v>
      </c>
    </row>
    <row r="26" spans="1:7" x14ac:dyDescent="0.3">
      <c r="A26" s="73" t="s">
        <v>83</v>
      </c>
      <c r="B26" s="72" t="s">
        <v>82</v>
      </c>
      <c r="C26" s="71"/>
      <c r="D26" s="70">
        <v>0</v>
      </c>
      <c r="E26" s="72">
        <v>777</v>
      </c>
      <c r="F26" s="71"/>
      <c r="G26" s="70">
        <v>0</v>
      </c>
    </row>
    <row r="27" spans="1:7" x14ac:dyDescent="0.3">
      <c r="A27" s="73" t="s">
        <v>81</v>
      </c>
      <c r="B27" s="72">
        <v>19</v>
      </c>
      <c r="C27" s="71"/>
      <c r="D27" s="70">
        <v>0</v>
      </c>
      <c r="E27" s="72">
        <v>776</v>
      </c>
      <c r="F27" s="71"/>
      <c r="G27" s="70">
        <v>2000000</v>
      </c>
    </row>
    <row r="28" spans="1:7" x14ac:dyDescent="0.3">
      <c r="A28" s="73" t="s">
        <v>80</v>
      </c>
      <c r="B28" s="72" t="s">
        <v>79</v>
      </c>
      <c r="C28" s="71"/>
      <c r="D28" s="70">
        <v>0</v>
      </c>
      <c r="E28" s="72">
        <v>72</v>
      </c>
      <c r="F28" s="71"/>
      <c r="G28" s="70">
        <v>0</v>
      </c>
    </row>
    <row r="29" spans="1:7" x14ac:dyDescent="0.3">
      <c r="A29" s="73" t="s">
        <v>78</v>
      </c>
      <c r="B29" s="72">
        <v>28</v>
      </c>
      <c r="C29" s="71"/>
      <c r="D29" s="70">
        <v>0</v>
      </c>
      <c r="E29" s="72">
        <v>7811</v>
      </c>
      <c r="F29" s="71"/>
      <c r="G29" s="70">
        <v>0</v>
      </c>
    </row>
    <row r="30" spans="1:7" x14ac:dyDescent="0.3">
      <c r="A30" s="69" t="s">
        <v>77</v>
      </c>
      <c r="B30" s="68" t="s">
        <v>76</v>
      </c>
      <c r="C30" s="67"/>
      <c r="D30" s="66">
        <v>0</v>
      </c>
      <c r="E30" s="68" t="s">
        <v>76</v>
      </c>
      <c r="F30" s="67"/>
      <c r="G30" s="66">
        <v>0</v>
      </c>
    </row>
    <row r="31" spans="1:7" ht="10.050000000000001" customHeight="1" x14ac:dyDescent="0.3">
      <c r="A31" s="360" t="s">
        <v>75</v>
      </c>
      <c r="B31" s="360"/>
      <c r="C31" s="360"/>
      <c r="D31" s="360"/>
      <c r="E31" s="360"/>
      <c r="F31" s="360"/>
      <c r="G31" s="360"/>
    </row>
  </sheetData>
  <mergeCells count="19">
    <mergeCell ref="E6:G6"/>
    <mergeCell ref="C7:D7"/>
    <mergeCell ref="F7:G7"/>
    <mergeCell ref="A1:G1"/>
    <mergeCell ref="A2:G2"/>
    <mergeCell ref="A3:G3"/>
    <mergeCell ref="A4:G4"/>
    <mergeCell ref="A31:G31"/>
    <mergeCell ref="A5:A7"/>
    <mergeCell ref="A20:A22"/>
    <mergeCell ref="B20:D20"/>
    <mergeCell ref="E20:G20"/>
    <mergeCell ref="B21:D21"/>
    <mergeCell ref="E21:G21"/>
    <mergeCell ref="C22:D22"/>
    <mergeCell ref="F22:G22"/>
    <mergeCell ref="B5:D5"/>
    <mergeCell ref="E5:G5"/>
    <mergeCell ref="B6:D6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D29" sqref="D29:D30"/>
    </sheetView>
  </sheetViews>
  <sheetFormatPr baseColWidth="10" defaultRowHeight="10.199999999999999" x14ac:dyDescent="0.3"/>
  <cols>
    <col min="1" max="1" width="6.77734375" style="1" customWidth="1"/>
    <col min="2" max="2" width="40.77734375" style="2" customWidth="1"/>
    <col min="3" max="5" width="25.77734375" style="1" customWidth="1"/>
    <col min="6" max="16384" width="11.5546875" style="1"/>
  </cols>
  <sheetData>
    <row r="1" spans="1:5" ht="15" customHeight="1" thickTop="1" thickBot="1" x14ac:dyDescent="0.35">
      <c r="A1" s="423" t="s">
        <v>1</v>
      </c>
      <c r="B1" s="424"/>
      <c r="C1" s="424"/>
      <c r="D1" s="424"/>
      <c r="E1" s="50" t="s">
        <v>45</v>
      </c>
    </row>
    <row r="2" spans="1:5" ht="15" customHeight="1" thickTop="1" x14ac:dyDescent="0.3">
      <c r="A2" s="425" t="s">
        <v>44</v>
      </c>
      <c r="B2" s="426"/>
      <c r="C2" s="426"/>
      <c r="D2" s="426"/>
      <c r="E2" s="17"/>
    </row>
    <row r="3" spans="1:5" ht="15" customHeight="1" thickBot="1" x14ac:dyDescent="0.35">
      <c r="A3" s="427" t="s">
        <v>71</v>
      </c>
      <c r="B3" s="428"/>
      <c r="C3" s="428"/>
      <c r="D3" s="428"/>
      <c r="E3" s="46"/>
    </row>
    <row r="4" spans="1:5" ht="10.8" thickTop="1" x14ac:dyDescent="0.3"/>
    <row r="5" spans="1:5" ht="13.2" x14ac:dyDescent="0.3">
      <c r="A5" s="311" t="s">
        <v>70</v>
      </c>
      <c r="B5" s="312"/>
      <c r="C5" s="312"/>
      <c r="D5" s="312"/>
      <c r="E5" s="312"/>
    </row>
    <row r="6" spans="1:5" ht="10.8" thickBot="1" x14ac:dyDescent="0.35"/>
    <row r="7" spans="1:5" ht="10.8" thickTop="1" x14ac:dyDescent="0.3">
      <c r="A7" s="20" t="s">
        <v>41</v>
      </c>
      <c r="B7" s="19" t="s">
        <v>40</v>
      </c>
      <c r="C7" s="18" t="s">
        <v>39</v>
      </c>
      <c r="D7" s="18" t="s">
        <v>653</v>
      </c>
      <c r="E7" s="17" t="s">
        <v>9</v>
      </c>
    </row>
    <row r="8" spans="1:5" ht="10.8" thickBot="1" x14ac:dyDescent="0.35">
      <c r="A8" s="49"/>
      <c r="B8" s="48"/>
      <c r="C8" s="47" t="s">
        <v>8</v>
      </c>
      <c r="D8" s="47" t="s">
        <v>654</v>
      </c>
      <c r="E8" s="46" t="s">
        <v>38</v>
      </c>
    </row>
    <row r="9" spans="1:5" ht="13.8" thickTop="1" x14ac:dyDescent="0.3">
      <c r="A9" s="420" t="s">
        <v>69</v>
      </c>
      <c r="B9" s="342"/>
      <c r="C9" s="43">
        <v>0</v>
      </c>
      <c r="D9" s="43">
        <v>0</v>
      </c>
      <c r="E9" s="42">
        <v>4130000</v>
      </c>
    </row>
    <row r="10" spans="1:5" ht="13.2" x14ac:dyDescent="0.3">
      <c r="A10" s="420" t="s">
        <v>68</v>
      </c>
      <c r="B10" s="342"/>
      <c r="C10" s="43">
        <v>0</v>
      </c>
      <c r="D10" s="43">
        <v>0</v>
      </c>
      <c r="E10" s="42">
        <v>4130000</v>
      </c>
    </row>
    <row r="11" spans="1:5" x14ac:dyDescent="0.3">
      <c r="A11" s="60" t="s">
        <v>67</v>
      </c>
      <c r="B11" s="59" t="s">
        <v>66</v>
      </c>
      <c r="C11" s="43">
        <v>0</v>
      </c>
      <c r="D11" s="43">
        <v>0</v>
      </c>
      <c r="E11" s="42">
        <v>4130000</v>
      </c>
    </row>
    <row r="12" spans="1:5" x14ac:dyDescent="0.3">
      <c r="A12" s="41" t="s">
        <v>65</v>
      </c>
      <c r="B12" s="40" t="s">
        <v>64</v>
      </c>
      <c r="C12" s="39">
        <v>0</v>
      </c>
      <c r="D12" s="39">
        <v>0</v>
      </c>
      <c r="E12" s="38">
        <v>4130000</v>
      </c>
    </row>
    <row r="13" spans="1:5" ht="13.2" x14ac:dyDescent="0.3">
      <c r="A13" s="431" t="s">
        <v>63</v>
      </c>
      <c r="B13" s="296"/>
      <c r="C13" s="58">
        <v>0</v>
      </c>
      <c r="D13" s="58">
        <v>0</v>
      </c>
      <c r="E13" s="57">
        <v>0</v>
      </c>
    </row>
    <row r="14" spans="1:5" x14ac:dyDescent="0.3">
      <c r="A14" s="45" t="s">
        <v>62</v>
      </c>
      <c r="B14" s="44" t="s">
        <v>61</v>
      </c>
      <c r="C14" s="43">
        <v>0</v>
      </c>
      <c r="D14" s="43">
        <v>0</v>
      </c>
      <c r="E14" s="42">
        <v>0</v>
      </c>
    </row>
    <row r="15" spans="1:5" ht="20.399999999999999" x14ac:dyDescent="0.3">
      <c r="A15" s="45" t="s">
        <v>60</v>
      </c>
      <c r="B15" s="44" t="s">
        <v>59</v>
      </c>
      <c r="C15" s="43">
        <v>0</v>
      </c>
      <c r="D15" s="43">
        <v>0</v>
      </c>
      <c r="E15" s="42">
        <v>0</v>
      </c>
    </row>
    <row r="16" spans="1:5" ht="20.399999999999999" x14ac:dyDescent="0.3">
      <c r="A16" s="45" t="s">
        <v>58</v>
      </c>
      <c r="B16" s="44" t="s">
        <v>57</v>
      </c>
      <c r="C16" s="43">
        <v>0</v>
      </c>
      <c r="D16" s="43">
        <v>0</v>
      </c>
      <c r="E16" s="42">
        <v>0</v>
      </c>
    </row>
    <row r="17" spans="1:5" x14ac:dyDescent="0.3">
      <c r="A17" s="45" t="s">
        <v>56</v>
      </c>
      <c r="B17" s="44" t="s">
        <v>55</v>
      </c>
      <c r="C17" s="43">
        <v>0</v>
      </c>
      <c r="D17" s="43">
        <v>0</v>
      </c>
      <c r="E17" s="42">
        <v>0</v>
      </c>
    </row>
    <row r="18" spans="1:5" ht="13.2" x14ac:dyDescent="0.3">
      <c r="A18" s="429" t="s">
        <v>54</v>
      </c>
      <c r="B18" s="430"/>
      <c r="C18" s="54">
        <v>0</v>
      </c>
      <c r="D18" s="54">
        <v>0</v>
      </c>
      <c r="E18" s="53">
        <v>0</v>
      </c>
    </row>
    <row r="19" spans="1:5" ht="13.2" x14ac:dyDescent="0.3">
      <c r="A19" s="429" t="s">
        <v>53</v>
      </c>
      <c r="B19" s="430"/>
      <c r="C19" s="54">
        <v>0</v>
      </c>
      <c r="D19" s="54">
        <v>0</v>
      </c>
      <c r="E19" s="53">
        <v>0</v>
      </c>
    </row>
    <row r="20" spans="1:5" ht="13.2" x14ac:dyDescent="0.3">
      <c r="A20" s="429" t="s">
        <v>52</v>
      </c>
      <c r="B20" s="430"/>
      <c r="C20" s="54">
        <v>0</v>
      </c>
      <c r="D20" s="54">
        <v>0</v>
      </c>
      <c r="E20" s="53">
        <v>0</v>
      </c>
    </row>
    <row r="21" spans="1:5" x14ac:dyDescent="0.3">
      <c r="A21" s="56"/>
      <c r="B21" s="55" t="s">
        <v>51</v>
      </c>
      <c r="C21" s="54">
        <v>0</v>
      </c>
      <c r="D21" s="54">
        <v>0</v>
      </c>
      <c r="E21" s="53">
        <v>0</v>
      </c>
    </row>
    <row r="22" spans="1:5" x14ac:dyDescent="0.3">
      <c r="A22" s="56"/>
      <c r="B22" s="55" t="s">
        <v>50</v>
      </c>
      <c r="C22" s="54">
        <v>0</v>
      </c>
      <c r="D22" s="54">
        <v>0</v>
      </c>
      <c r="E22" s="53">
        <v>0</v>
      </c>
    </row>
    <row r="23" spans="1:5" ht="10.8" thickBot="1" x14ac:dyDescent="0.35">
      <c r="A23" s="52"/>
      <c r="B23" s="51" t="s">
        <v>49</v>
      </c>
      <c r="C23" s="33">
        <v>0</v>
      </c>
      <c r="D23" s="33">
        <v>0</v>
      </c>
      <c r="E23" s="32">
        <v>0</v>
      </c>
    </row>
    <row r="24" spans="1:5" ht="4.05" customHeight="1" thickTop="1" x14ac:dyDescent="0.3"/>
    <row r="25" spans="1:5" ht="9" customHeight="1" x14ac:dyDescent="0.3">
      <c r="A25" s="23" t="s">
        <v>48</v>
      </c>
      <c r="B25" s="22"/>
      <c r="C25" s="21"/>
      <c r="D25" s="21"/>
      <c r="E25" s="21"/>
    </row>
    <row r="26" spans="1:5" ht="9" customHeight="1" x14ac:dyDescent="0.3">
      <c r="A26" s="23" t="s">
        <v>47</v>
      </c>
      <c r="B26" s="22"/>
      <c r="C26" s="21"/>
      <c r="D26" s="21"/>
      <c r="E26" s="21"/>
    </row>
    <row r="28" spans="1:5" ht="13.8" thickBot="1" x14ac:dyDescent="0.35">
      <c r="A28" s="311" t="s">
        <v>46</v>
      </c>
      <c r="B28" s="281"/>
      <c r="C28" s="281"/>
      <c r="D28" s="281"/>
      <c r="E28" s="281"/>
    </row>
    <row r="29" spans="1:5" ht="10.8" thickTop="1" x14ac:dyDescent="0.3">
      <c r="A29" s="20" t="s">
        <v>11</v>
      </c>
      <c r="B29" s="19" t="s">
        <v>0</v>
      </c>
      <c r="C29" s="18" t="s">
        <v>10</v>
      </c>
      <c r="D29" s="18" t="s">
        <v>653</v>
      </c>
      <c r="E29" s="17" t="s">
        <v>9</v>
      </c>
    </row>
    <row r="30" spans="1:5" ht="10.8" thickBot="1" x14ac:dyDescent="0.35">
      <c r="A30" s="16"/>
      <c r="B30" s="15"/>
      <c r="C30" s="14" t="s">
        <v>8</v>
      </c>
      <c r="D30" s="47" t="s">
        <v>654</v>
      </c>
      <c r="E30" s="13" t="s">
        <v>38</v>
      </c>
    </row>
    <row r="31" spans="1:5" ht="21" thickTop="1" x14ac:dyDescent="0.3">
      <c r="A31" s="12" t="s">
        <v>6</v>
      </c>
      <c r="B31" s="11" t="s">
        <v>5</v>
      </c>
      <c r="C31" s="10"/>
      <c r="D31" s="10"/>
      <c r="E31" s="9"/>
    </row>
    <row r="32" spans="1:5" x14ac:dyDescent="0.3">
      <c r="A32" s="8" t="s">
        <v>4</v>
      </c>
      <c r="B32" s="7" t="s">
        <v>3</v>
      </c>
      <c r="C32" s="6"/>
      <c r="D32" s="6"/>
      <c r="E32" s="5"/>
    </row>
    <row r="33" spans="1:5" ht="13.8" thickBot="1" x14ac:dyDescent="0.35">
      <c r="A33" s="421" t="s">
        <v>2</v>
      </c>
      <c r="B33" s="422"/>
      <c r="C33" s="4">
        <f>C32+C31</f>
        <v>0</v>
      </c>
      <c r="D33" s="4">
        <f>D32+D31</f>
        <v>0</v>
      </c>
      <c r="E33" s="3">
        <f>E32+E31</f>
        <v>0</v>
      </c>
    </row>
    <row r="34" spans="1:5" ht="10.8" thickTop="1" x14ac:dyDescent="0.3"/>
  </sheetData>
  <mergeCells count="12">
    <mergeCell ref="A10:B10"/>
    <mergeCell ref="A9:B9"/>
    <mergeCell ref="A28:E28"/>
    <mergeCell ref="A33:B33"/>
    <mergeCell ref="A1:D1"/>
    <mergeCell ref="A2:D2"/>
    <mergeCell ref="A3:D3"/>
    <mergeCell ref="A5:E5"/>
    <mergeCell ref="A20:B20"/>
    <mergeCell ref="A19:B19"/>
    <mergeCell ref="A18:B18"/>
    <mergeCell ref="A13:B1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topLeftCell="A10" workbookViewId="0">
      <selection activeCell="D32" activeCellId="1" sqref="D7:D8 D32:D33"/>
    </sheetView>
  </sheetViews>
  <sheetFormatPr baseColWidth="10" defaultRowHeight="10.199999999999999" x14ac:dyDescent="0.3"/>
  <cols>
    <col min="1" max="1" width="6.77734375" style="1" customWidth="1"/>
    <col min="2" max="2" width="40.77734375" style="2" customWidth="1"/>
    <col min="3" max="5" width="25.77734375" style="1" customWidth="1"/>
    <col min="6" max="16384" width="11.5546875" style="1"/>
  </cols>
  <sheetData>
    <row r="1" spans="1:5" ht="15" customHeight="1" thickTop="1" thickBot="1" x14ac:dyDescent="0.35">
      <c r="A1" s="423" t="s">
        <v>1</v>
      </c>
      <c r="B1" s="424"/>
      <c r="C1" s="424"/>
      <c r="D1" s="424"/>
      <c r="E1" s="50" t="s">
        <v>45</v>
      </c>
    </row>
    <row r="2" spans="1:5" ht="15" customHeight="1" thickTop="1" x14ac:dyDescent="0.3">
      <c r="A2" s="425" t="s">
        <v>44</v>
      </c>
      <c r="B2" s="426"/>
      <c r="C2" s="426"/>
      <c r="D2" s="426"/>
      <c r="E2" s="17"/>
    </row>
    <row r="3" spans="1:5" ht="15" customHeight="1" thickBot="1" x14ac:dyDescent="0.35">
      <c r="A3" s="427" t="s">
        <v>43</v>
      </c>
      <c r="B3" s="428"/>
      <c r="C3" s="428"/>
      <c r="D3" s="428"/>
      <c r="E3" s="46"/>
    </row>
    <row r="4" spans="1:5" ht="10.8" thickTop="1" x14ac:dyDescent="0.3"/>
    <row r="5" spans="1:5" ht="13.2" x14ac:dyDescent="0.3">
      <c r="A5" s="311" t="s">
        <v>42</v>
      </c>
      <c r="B5" s="312"/>
      <c r="C5" s="312"/>
      <c r="D5" s="312"/>
      <c r="E5" s="312"/>
    </row>
    <row r="6" spans="1:5" ht="10.8" thickBot="1" x14ac:dyDescent="0.35"/>
    <row r="7" spans="1:5" ht="10.8" thickTop="1" x14ac:dyDescent="0.3">
      <c r="A7" s="20" t="s">
        <v>41</v>
      </c>
      <c r="B7" s="19" t="s">
        <v>40</v>
      </c>
      <c r="C7" s="18" t="s">
        <v>39</v>
      </c>
      <c r="D7" s="18" t="s">
        <v>653</v>
      </c>
      <c r="E7" s="17" t="s">
        <v>9</v>
      </c>
    </row>
    <row r="8" spans="1:5" ht="10.8" thickBot="1" x14ac:dyDescent="0.35">
      <c r="A8" s="49"/>
      <c r="B8" s="48"/>
      <c r="C8" s="47" t="s">
        <v>8</v>
      </c>
      <c r="D8" s="47" t="s">
        <v>654</v>
      </c>
      <c r="E8" s="46" t="s">
        <v>38</v>
      </c>
    </row>
    <row r="9" spans="1:5" ht="13.8" thickTop="1" x14ac:dyDescent="0.3">
      <c r="A9" s="420" t="s">
        <v>37</v>
      </c>
      <c r="B9" s="342"/>
      <c r="C9" s="43">
        <v>0</v>
      </c>
      <c r="D9" s="43">
        <v>0</v>
      </c>
      <c r="E9" s="42">
        <v>86985433</v>
      </c>
    </row>
    <row r="10" spans="1:5" ht="13.2" x14ac:dyDescent="0.3">
      <c r="A10" s="420" t="s">
        <v>36</v>
      </c>
      <c r="B10" s="342"/>
      <c r="C10" s="43">
        <v>0</v>
      </c>
      <c r="D10" s="43">
        <v>0</v>
      </c>
      <c r="E10" s="42">
        <v>0</v>
      </c>
    </row>
    <row r="11" spans="1:5" ht="13.2" x14ac:dyDescent="0.3">
      <c r="A11" s="420" t="s">
        <v>35</v>
      </c>
      <c r="B11" s="342"/>
      <c r="C11" s="43">
        <v>0</v>
      </c>
      <c r="D11" s="43">
        <v>0</v>
      </c>
      <c r="E11" s="42">
        <v>2000000</v>
      </c>
    </row>
    <row r="12" spans="1:5" ht="20.399999999999999" x14ac:dyDescent="0.3">
      <c r="A12" s="45" t="s">
        <v>34</v>
      </c>
      <c r="B12" s="44" t="s">
        <v>33</v>
      </c>
      <c r="C12" s="43">
        <v>0</v>
      </c>
      <c r="D12" s="43">
        <v>0</v>
      </c>
      <c r="E12" s="42">
        <v>0</v>
      </c>
    </row>
    <row r="13" spans="1:5" x14ac:dyDescent="0.3">
      <c r="A13" s="45" t="s">
        <v>32</v>
      </c>
      <c r="B13" s="44" t="s">
        <v>31</v>
      </c>
      <c r="C13" s="43">
        <v>0</v>
      </c>
      <c r="D13" s="43">
        <v>0</v>
      </c>
      <c r="E13" s="42">
        <v>0</v>
      </c>
    </row>
    <row r="14" spans="1:5" x14ac:dyDescent="0.3">
      <c r="A14" s="41" t="s">
        <v>30</v>
      </c>
      <c r="B14" s="40" t="s">
        <v>29</v>
      </c>
      <c r="C14" s="39">
        <v>0</v>
      </c>
      <c r="D14" s="39">
        <v>0</v>
      </c>
      <c r="E14" s="38">
        <v>2000000</v>
      </c>
    </row>
    <row r="15" spans="1:5" ht="13.2" x14ac:dyDescent="0.3">
      <c r="A15" s="439" t="s">
        <v>28</v>
      </c>
      <c r="B15" s="440"/>
      <c r="C15" s="37">
        <v>0</v>
      </c>
      <c r="D15" s="37">
        <v>0</v>
      </c>
      <c r="E15" s="36">
        <v>0</v>
      </c>
    </row>
    <row r="16" spans="1:5" ht="10.8" thickBot="1" x14ac:dyDescent="0.35">
      <c r="A16" s="35" t="s">
        <v>27</v>
      </c>
      <c r="B16" s="34" t="s">
        <v>26</v>
      </c>
      <c r="C16" s="33">
        <v>0</v>
      </c>
      <c r="D16" s="33">
        <v>0</v>
      </c>
      <c r="E16" s="32">
        <v>84985433</v>
      </c>
    </row>
    <row r="17" spans="1:5" ht="19.95" customHeight="1" thickTop="1" thickBot="1" x14ac:dyDescent="0.35"/>
    <row r="18" spans="1:5" ht="21.6" thickTop="1" thickBot="1" x14ac:dyDescent="0.35">
      <c r="C18" s="31" t="s">
        <v>25</v>
      </c>
      <c r="D18" s="30" t="s">
        <v>24</v>
      </c>
      <c r="E18" s="29" t="s">
        <v>23</v>
      </c>
    </row>
    <row r="19" spans="1:5" ht="14.4" thickTop="1" thickBot="1" x14ac:dyDescent="0.35">
      <c r="A19" s="445" t="s">
        <v>22</v>
      </c>
      <c r="B19" s="446"/>
      <c r="C19" s="28">
        <v>-82855433</v>
      </c>
      <c r="D19" s="27">
        <v>82855433</v>
      </c>
      <c r="E19" s="26">
        <v>82855433</v>
      </c>
    </row>
    <row r="20" spans="1:5" ht="11.4" thickTop="1" thickBot="1" x14ac:dyDescent="0.35"/>
    <row r="21" spans="1:5" ht="14.4" thickTop="1" thickBot="1" x14ac:dyDescent="0.35">
      <c r="A21" s="24"/>
      <c r="B21" s="25"/>
      <c r="C21" s="24"/>
      <c r="D21" s="447" t="s">
        <v>21</v>
      </c>
      <c r="E21" s="448"/>
    </row>
    <row r="22" spans="1:5" ht="13.8" thickTop="1" x14ac:dyDescent="0.3">
      <c r="A22" s="432" t="s">
        <v>20</v>
      </c>
      <c r="B22" s="433"/>
      <c r="C22" s="433"/>
      <c r="D22" s="434">
        <v>4130000</v>
      </c>
      <c r="E22" s="435"/>
    </row>
    <row r="23" spans="1:5" ht="13.2" x14ac:dyDescent="0.3">
      <c r="A23" s="436" t="s">
        <v>19</v>
      </c>
      <c r="B23" s="403"/>
      <c r="C23" s="403"/>
      <c r="D23" s="449">
        <v>86985433</v>
      </c>
      <c r="E23" s="438"/>
    </row>
    <row r="24" spans="1:5" ht="13.2" x14ac:dyDescent="0.3">
      <c r="A24" s="436" t="s">
        <v>18</v>
      </c>
      <c r="B24" s="403"/>
      <c r="C24" s="403"/>
      <c r="D24" s="437">
        <v>82855433</v>
      </c>
      <c r="E24" s="438"/>
    </row>
    <row r="25" spans="1:5" ht="13.8" thickBot="1" x14ac:dyDescent="0.35">
      <c r="A25" s="441" t="s">
        <v>17</v>
      </c>
      <c r="B25" s="442"/>
      <c r="C25" s="442"/>
      <c r="D25" s="443">
        <v>82855433</v>
      </c>
      <c r="E25" s="444"/>
    </row>
    <row r="26" spans="1:5" ht="10.050000000000001" customHeight="1" thickTop="1" x14ac:dyDescent="0.3">
      <c r="A26" s="23" t="s">
        <v>16</v>
      </c>
      <c r="B26" s="22"/>
      <c r="C26" s="21"/>
      <c r="D26" s="21"/>
      <c r="E26" s="21"/>
    </row>
    <row r="27" spans="1:5" ht="10.050000000000001" customHeight="1" x14ac:dyDescent="0.3">
      <c r="A27" s="23" t="s">
        <v>15</v>
      </c>
      <c r="B27" s="22"/>
      <c r="C27" s="21"/>
      <c r="D27" s="21"/>
      <c r="E27" s="21"/>
    </row>
    <row r="28" spans="1:5" ht="10.050000000000001" customHeight="1" x14ac:dyDescent="0.3">
      <c r="A28" s="23" t="s">
        <v>14</v>
      </c>
      <c r="B28" s="22"/>
      <c r="C28" s="21"/>
      <c r="D28" s="21"/>
      <c r="E28" s="21"/>
    </row>
    <row r="29" spans="1:5" ht="10.050000000000001" customHeight="1" x14ac:dyDescent="0.3">
      <c r="A29" s="23" t="s">
        <v>13</v>
      </c>
      <c r="B29" s="22"/>
      <c r="C29" s="21"/>
      <c r="D29" s="21"/>
      <c r="E29" s="21"/>
    </row>
    <row r="31" spans="1:5" ht="13.8" thickBot="1" x14ac:dyDescent="0.35">
      <c r="A31" s="311" t="s">
        <v>12</v>
      </c>
      <c r="B31" s="281"/>
      <c r="C31" s="281"/>
      <c r="D31" s="281"/>
      <c r="E31" s="281"/>
    </row>
    <row r="32" spans="1:5" ht="10.8" thickTop="1" x14ac:dyDescent="0.3">
      <c r="A32" s="20" t="s">
        <v>11</v>
      </c>
      <c r="B32" s="19" t="s">
        <v>0</v>
      </c>
      <c r="C32" s="18" t="s">
        <v>10</v>
      </c>
      <c r="D32" s="18" t="s">
        <v>653</v>
      </c>
      <c r="E32" s="17" t="s">
        <v>9</v>
      </c>
    </row>
    <row r="33" spans="1:5" ht="10.8" thickBot="1" x14ac:dyDescent="0.35">
      <c r="A33" s="16"/>
      <c r="B33" s="15"/>
      <c r="C33" s="14" t="s">
        <v>8</v>
      </c>
      <c r="D33" s="47" t="s">
        <v>654</v>
      </c>
      <c r="E33" s="13" t="s">
        <v>7</v>
      </c>
    </row>
    <row r="34" spans="1:5" ht="21" thickTop="1" x14ac:dyDescent="0.3">
      <c r="A34" s="12" t="s">
        <v>6</v>
      </c>
      <c r="B34" s="11" t="s">
        <v>5</v>
      </c>
      <c r="C34" s="10"/>
      <c r="D34" s="10"/>
      <c r="E34" s="9"/>
    </row>
    <row r="35" spans="1:5" x14ac:dyDescent="0.3">
      <c r="A35" s="8" t="s">
        <v>4</v>
      </c>
      <c r="B35" s="7" t="s">
        <v>3</v>
      </c>
      <c r="C35" s="6"/>
      <c r="D35" s="6"/>
      <c r="E35" s="5"/>
    </row>
    <row r="36" spans="1:5" ht="13.8" thickBot="1" x14ac:dyDescent="0.35">
      <c r="A36" s="421" t="s">
        <v>2</v>
      </c>
      <c r="B36" s="422"/>
      <c r="C36" s="4">
        <f>C35+C34</f>
        <v>0</v>
      </c>
      <c r="D36" s="4">
        <f>D35+D34</f>
        <v>0</v>
      </c>
      <c r="E36" s="3">
        <f>E35+E34</f>
        <v>0</v>
      </c>
    </row>
    <row r="37" spans="1:5" ht="10.8" thickTop="1" x14ac:dyDescent="0.3"/>
  </sheetData>
  <mergeCells count="20">
    <mergeCell ref="A19:B19"/>
    <mergeCell ref="D21:E21"/>
    <mergeCell ref="A23:C23"/>
    <mergeCell ref="D23:E23"/>
    <mergeCell ref="A31:E31"/>
    <mergeCell ref="A36:B36"/>
    <mergeCell ref="A1:D1"/>
    <mergeCell ref="A2:D2"/>
    <mergeCell ref="A3:D3"/>
    <mergeCell ref="A5:E5"/>
    <mergeCell ref="A22:C22"/>
    <mergeCell ref="D22:E22"/>
    <mergeCell ref="A24:C24"/>
    <mergeCell ref="D24:E24"/>
    <mergeCell ref="A15:B15"/>
    <mergeCell ref="A11:B11"/>
    <mergeCell ref="A25:C25"/>
    <mergeCell ref="D25:E25"/>
    <mergeCell ref="A10:B10"/>
    <mergeCell ref="A9:B9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workbookViewId="0">
      <selection activeCell="A18" sqref="A18:E20"/>
    </sheetView>
  </sheetViews>
  <sheetFormatPr baseColWidth="10" defaultRowHeight="10.199999999999999" x14ac:dyDescent="0.3"/>
  <cols>
    <col min="1" max="1" width="33.5546875" style="1" bestFit="1" customWidth="1"/>
    <col min="2" max="5" width="15.77734375" style="1" customWidth="1"/>
    <col min="6" max="16384" width="11.5546875" style="1"/>
  </cols>
  <sheetData>
    <row r="1" spans="1:5" ht="13.2" x14ac:dyDescent="0.3">
      <c r="A1" s="276" t="s">
        <v>450</v>
      </c>
      <c r="B1" s="277"/>
      <c r="C1" s="277"/>
      <c r="D1" s="277"/>
      <c r="E1" s="61" t="s">
        <v>449</v>
      </c>
    </row>
    <row r="2" spans="1:5" ht="13.2" x14ac:dyDescent="0.3">
      <c r="A2" s="276" t="s">
        <v>576</v>
      </c>
      <c r="B2" s="277"/>
      <c r="C2" s="277"/>
      <c r="D2" s="277"/>
      <c r="E2" s="61"/>
    </row>
    <row r="3" spans="1:5" ht="13.2" x14ac:dyDescent="0.3">
      <c r="A3" s="201"/>
      <c r="B3" s="200"/>
      <c r="C3" s="200"/>
      <c r="D3" s="200"/>
      <c r="E3" s="199"/>
    </row>
    <row r="4" spans="1:5" ht="13.2" x14ac:dyDescent="0.3">
      <c r="A4" s="278" t="s">
        <v>573</v>
      </c>
      <c r="B4" s="279"/>
      <c r="C4" s="279"/>
      <c r="D4" s="279"/>
      <c r="E4" s="279"/>
    </row>
    <row r="6" spans="1:5" ht="13.2" x14ac:dyDescent="0.3">
      <c r="B6" s="282" t="s">
        <v>74</v>
      </c>
      <c r="C6" s="283"/>
      <c r="D6" s="282" t="s">
        <v>73</v>
      </c>
      <c r="E6" s="283"/>
    </row>
    <row r="7" spans="1:5" ht="13.2" x14ac:dyDescent="0.3">
      <c r="A7" s="197" t="s">
        <v>575</v>
      </c>
      <c r="B7" s="284">
        <v>102580433</v>
      </c>
      <c r="C7" s="285"/>
      <c r="D7" s="284">
        <v>102580433</v>
      </c>
      <c r="E7" s="285"/>
    </row>
    <row r="8" spans="1:5" ht="13.2" x14ac:dyDescent="0.3">
      <c r="A8" s="197" t="s">
        <v>574</v>
      </c>
      <c r="B8" s="284">
        <v>3480246579</v>
      </c>
      <c r="C8" s="285"/>
      <c r="D8" s="284">
        <v>3480246579</v>
      </c>
      <c r="E8" s="285"/>
    </row>
    <row r="9" spans="1:5" ht="13.2" x14ac:dyDescent="0.3">
      <c r="A9" s="197" t="s">
        <v>573</v>
      </c>
      <c r="B9" s="284">
        <f>B8+B7</f>
        <v>3582827012</v>
      </c>
      <c r="C9" s="285"/>
      <c r="D9" s="284">
        <f>D8+D7</f>
        <v>3582827012</v>
      </c>
      <c r="E9" s="285"/>
    </row>
    <row r="11" spans="1:5" ht="13.2" x14ac:dyDescent="0.3">
      <c r="A11" s="280" t="s">
        <v>572</v>
      </c>
      <c r="B11" s="281"/>
      <c r="C11" s="281"/>
      <c r="D11" s="281"/>
      <c r="E11" s="281"/>
    </row>
    <row r="12" spans="1:5" ht="13.2" x14ac:dyDescent="0.3">
      <c r="A12" s="24"/>
      <c r="B12" s="198"/>
      <c r="C12" s="198"/>
      <c r="D12" s="198"/>
      <c r="E12" s="198"/>
    </row>
    <row r="13" spans="1:5" ht="13.2" x14ac:dyDescent="0.3">
      <c r="B13" s="282" t="s">
        <v>571</v>
      </c>
      <c r="C13" s="283"/>
      <c r="D13" s="282" t="s">
        <v>570</v>
      </c>
      <c r="E13" s="283"/>
    </row>
    <row r="14" spans="1:5" x14ac:dyDescent="0.3">
      <c r="B14" s="96" t="s">
        <v>569</v>
      </c>
      <c r="C14" s="96" t="s">
        <v>568</v>
      </c>
      <c r="D14" s="96" t="s">
        <v>569</v>
      </c>
      <c r="E14" s="96" t="s">
        <v>568</v>
      </c>
    </row>
    <row r="15" spans="1:5" x14ac:dyDescent="0.3">
      <c r="A15" s="197" t="s">
        <v>523</v>
      </c>
      <c r="B15" s="138">
        <v>102580433</v>
      </c>
      <c r="C15" s="138">
        <v>0</v>
      </c>
      <c r="D15" s="138">
        <v>100580433</v>
      </c>
      <c r="E15" s="138">
        <v>2000000</v>
      </c>
    </row>
    <row r="16" spans="1:5" x14ac:dyDescent="0.3">
      <c r="A16" s="197" t="s">
        <v>497</v>
      </c>
      <c r="B16" s="138">
        <v>3480246579</v>
      </c>
      <c r="C16" s="138">
        <v>0</v>
      </c>
      <c r="D16" s="138">
        <v>3478246579</v>
      </c>
      <c r="E16" s="138">
        <v>2000000</v>
      </c>
    </row>
    <row r="17" spans="1:5" x14ac:dyDescent="0.3">
      <c r="A17" s="197" t="s">
        <v>567</v>
      </c>
      <c r="B17" s="138">
        <f>B16+B15</f>
        <v>3582827012</v>
      </c>
      <c r="C17" s="138">
        <f>C16+C15</f>
        <v>0</v>
      </c>
      <c r="D17" s="138">
        <f>D16+D15</f>
        <v>3578827012</v>
      </c>
      <c r="E17" s="138">
        <f>E16+E15</f>
        <v>4000000</v>
      </c>
    </row>
    <row r="18" spans="1:5" ht="10.050000000000001" customHeight="1" x14ac:dyDescent="0.3">
      <c r="A18" s="21" t="s">
        <v>566</v>
      </c>
      <c r="B18" s="21"/>
      <c r="C18" s="21"/>
      <c r="D18" s="21"/>
      <c r="E18" s="21"/>
    </row>
    <row r="19" spans="1:5" ht="10.050000000000001" customHeight="1" x14ac:dyDescent="0.3">
      <c r="A19" s="21"/>
      <c r="B19" s="21"/>
      <c r="C19" s="21"/>
      <c r="D19" s="21"/>
      <c r="E19" s="21"/>
    </row>
    <row r="20" spans="1:5" ht="10.050000000000001" customHeight="1" x14ac:dyDescent="0.3">
      <c r="A20" s="21"/>
      <c r="B20" s="21"/>
      <c r="C20" s="21"/>
      <c r="D20" s="21"/>
      <c r="E20" s="21"/>
    </row>
  </sheetData>
  <mergeCells count="14">
    <mergeCell ref="B13:C13"/>
    <mergeCell ref="D6:E6"/>
    <mergeCell ref="D13:E13"/>
    <mergeCell ref="B7:C7"/>
    <mergeCell ref="D7:E7"/>
    <mergeCell ref="B9:C9"/>
    <mergeCell ref="B8:C8"/>
    <mergeCell ref="D8:E8"/>
    <mergeCell ref="D9:E9"/>
    <mergeCell ref="A1:D1"/>
    <mergeCell ref="A2:D2"/>
    <mergeCell ref="A4:E4"/>
    <mergeCell ref="A11:E11"/>
    <mergeCell ref="B6:C6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>
      <selection activeCell="B36" sqref="B36"/>
    </sheetView>
  </sheetViews>
  <sheetFormatPr baseColWidth="10" defaultRowHeight="10.199999999999999" x14ac:dyDescent="0.3"/>
  <cols>
    <col min="1" max="1" width="30.77734375" style="63" customWidth="1"/>
    <col min="2" max="16" width="14.77734375" style="62" customWidth="1"/>
    <col min="17" max="16384" width="11.5546875" style="62"/>
  </cols>
  <sheetData>
    <row r="1" spans="1:16" ht="13.2" x14ac:dyDescent="0.3">
      <c r="A1" s="287" t="s">
        <v>450</v>
      </c>
      <c r="B1" s="288"/>
      <c r="C1" s="288"/>
      <c r="D1" s="288"/>
      <c r="E1" s="288"/>
      <c r="F1" s="288"/>
      <c r="G1" s="288"/>
      <c r="H1" s="196" t="s">
        <v>449</v>
      </c>
      <c r="I1" s="289" t="s">
        <v>450</v>
      </c>
      <c r="J1" s="288"/>
      <c r="K1" s="288"/>
      <c r="L1" s="288"/>
      <c r="M1" s="288"/>
      <c r="N1" s="288"/>
      <c r="O1" s="288"/>
      <c r="P1" s="196" t="s">
        <v>449</v>
      </c>
    </row>
    <row r="2" spans="1:16" ht="13.2" x14ac:dyDescent="0.3">
      <c r="A2" s="287" t="s">
        <v>565</v>
      </c>
      <c r="B2" s="288"/>
      <c r="C2" s="288"/>
      <c r="D2" s="288"/>
      <c r="E2" s="288"/>
      <c r="F2" s="288"/>
      <c r="G2" s="288"/>
      <c r="H2" s="196">
        <v>1</v>
      </c>
      <c r="I2" s="289" t="s">
        <v>564</v>
      </c>
      <c r="J2" s="288"/>
      <c r="K2" s="288"/>
      <c r="L2" s="288"/>
      <c r="M2" s="288"/>
      <c r="N2" s="288"/>
      <c r="O2" s="288"/>
      <c r="P2" s="196">
        <v>1</v>
      </c>
    </row>
    <row r="3" spans="1:16" ht="7.05" customHeight="1" x14ac:dyDescent="0.3">
      <c r="A3" s="195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</row>
    <row r="4" spans="1:16" ht="13.2" x14ac:dyDescent="0.3">
      <c r="A4" s="193"/>
      <c r="B4" s="290" t="s">
        <v>563</v>
      </c>
      <c r="C4" s="291"/>
      <c r="D4" s="192"/>
      <c r="E4" s="118"/>
      <c r="F4" s="118"/>
      <c r="G4" s="191" t="s">
        <v>562</v>
      </c>
      <c r="H4" s="191" t="s">
        <v>561</v>
      </c>
      <c r="I4" s="191" t="s">
        <v>560</v>
      </c>
      <c r="J4" s="191" t="s">
        <v>559</v>
      </c>
      <c r="K4" s="191" t="s">
        <v>558</v>
      </c>
      <c r="L4" s="191" t="s">
        <v>557</v>
      </c>
      <c r="M4" s="191" t="s">
        <v>556</v>
      </c>
      <c r="N4" s="191" t="s">
        <v>555</v>
      </c>
      <c r="O4" s="191" t="s">
        <v>554</v>
      </c>
      <c r="P4" s="191" t="s">
        <v>553</v>
      </c>
    </row>
    <row r="5" spans="1:16" ht="30.6" x14ac:dyDescent="0.3">
      <c r="A5" s="190" t="s">
        <v>119</v>
      </c>
      <c r="B5" s="65" t="s">
        <v>552</v>
      </c>
      <c r="C5" s="65" t="s">
        <v>644</v>
      </c>
      <c r="D5" s="65" t="s">
        <v>645</v>
      </c>
      <c r="E5" s="65" t="s">
        <v>551</v>
      </c>
      <c r="F5" s="65" t="s">
        <v>550</v>
      </c>
      <c r="G5" s="65" t="s">
        <v>549</v>
      </c>
      <c r="H5" s="65" t="s">
        <v>314</v>
      </c>
      <c r="I5" s="65" t="s">
        <v>312</v>
      </c>
      <c r="J5" s="65" t="s">
        <v>548</v>
      </c>
      <c r="K5" s="65" t="s">
        <v>547</v>
      </c>
      <c r="L5" s="65" t="s">
        <v>306</v>
      </c>
      <c r="M5" s="65" t="s">
        <v>304</v>
      </c>
      <c r="N5" s="65" t="s">
        <v>546</v>
      </c>
      <c r="O5" s="65" t="s">
        <v>300</v>
      </c>
      <c r="P5" s="65" t="s">
        <v>545</v>
      </c>
    </row>
    <row r="6" spans="1:16" ht="1.05" customHeight="1" x14ac:dyDescent="0.3">
      <c r="A6" s="188"/>
      <c r="B6" s="189">
        <v>-1</v>
      </c>
      <c r="C6" s="189"/>
      <c r="D6" s="189"/>
      <c r="E6" s="189"/>
      <c r="F6" s="189"/>
      <c r="G6" s="189" t="s">
        <v>544</v>
      </c>
      <c r="H6" s="189"/>
      <c r="I6" s="189"/>
      <c r="J6" s="189"/>
      <c r="K6" s="189"/>
      <c r="L6" s="189"/>
      <c r="M6" s="189"/>
      <c r="N6" s="189"/>
      <c r="O6" s="189"/>
      <c r="P6" s="189"/>
    </row>
    <row r="7" spans="1:16" x14ac:dyDescent="0.3">
      <c r="A7" s="188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</row>
    <row r="8" spans="1:16" x14ac:dyDescent="0.3">
      <c r="A8" s="174" t="s">
        <v>543</v>
      </c>
      <c r="B8" s="172">
        <v>0</v>
      </c>
      <c r="C8" s="172"/>
      <c r="D8" s="172"/>
      <c r="E8" s="172"/>
      <c r="F8" s="173">
        <v>0</v>
      </c>
      <c r="G8" s="172"/>
      <c r="H8" s="172"/>
      <c r="I8" s="172"/>
      <c r="J8" s="172"/>
      <c r="K8" s="172"/>
      <c r="L8" s="172"/>
      <c r="M8" s="172"/>
      <c r="N8" s="172"/>
      <c r="O8" s="172"/>
      <c r="P8" s="172"/>
    </row>
    <row r="9" spans="1:16" x14ac:dyDescent="0.3">
      <c r="A9" s="174" t="s">
        <v>542</v>
      </c>
      <c r="B9" s="172">
        <v>0</v>
      </c>
      <c r="C9" s="172"/>
      <c r="D9" s="172"/>
      <c r="E9" s="172"/>
      <c r="F9" s="173">
        <v>0</v>
      </c>
      <c r="G9" s="172"/>
      <c r="H9" s="172"/>
      <c r="I9" s="172"/>
      <c r="J9" s="172"/>
      <c r="K9" s="172"/>
      <c r="L9" s="172"/>
      <c r="M9" s="172"/>
      <c r="N9" s="172"/>
      <c r="O9" s="172"/>
      <c r="P9" s="172"/>
    </row>
    <row r="10" spans="1:16" x14ac:dyDescent="0.3"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</row>
    <row r="11" spans="1:16" x14ac:dyDescent="0.3">
      <c r="A11" s="174" t="s">
        <v>541</v>
      </c>
      <c r="B11" s="172">
        <f t="shared" ref="B11:P11" si="0">B12+B15+B16</f>
        <v>799458513</v>
      </c>
      <c r="C11" s="172">
        <f t="shared" si="0"/>
        <v>0</v>
      </c>
      <c r="D11" s="172">
        <f t="shared" si="0"/>
        <v>102580433</v>
      </c>
      <c r="E11" s="173">
        <f t="shared" si="0"/>
        <v>0</v>
      </c>
      <c r="F11" s="172">
        <f t="shared" si="0"/>
        <v>4130000</v>
      </c>
      <c r="G11" s="172">
        <f t="shared" si="0"/>
        <v>6842840</v>
      </c>
      <c r="H11" s="172">
        <f t="shared" si="0"/>
        <v>0</v>
      </c>
      <c r="I11" s="172">
        <f t="shared" si="0"/>
        <v>900000</v>
      </c>
      <c r="J11" s="172">
        <f t="shared" si="0"/>
        <v>10250000</v>
      </c>
      <c r="K11" s="172">
        <f t="shared" si="0"/>
        <v>0</v>
      </c>
      <c r="L11" s="172">
        <f t="shared" si="0"/>
        <v>0</v>
      </c>
      <c r="M11" s="172">
        <f t="shared" si="0"/>
        <v>0</v>
      </c>
      <c r="N11" s="172">
        <f t="shared" si="0"/>
        <v>37080430</v>
      </c>
      <c r="O11" s="172">
        <f t="shared" si="0"/>
        <v>28225963</v>
      </c>
      <c r="P11" s="172">
        <f t="shared" si="0"/>
        <v>15151200</v>
      </c>
    </row>
    <row r="12" spans="1:16" x14ac:dyDescent="0.3">
      <c r="A12" s="185" t="s">
        <v>536</v>
      </c>
      <c r="B12" s="183">
        <f t="shared" ref="B12:P12" si="1">B13+B14</f>
        <v>795358513</v>
      </c>
      <c r="C12" s="183">
        <f t="shared" si="1"/>
        <v>0</v>
      </c>
      <c r="D12" s="183">
        <f t="shared" si="1"/>
        <v>98450433</v>
      </c>
      <c r="E12" s="184">
        <f t="shared" si="1"/>
        <v>0</v>
      </c>
      <c r="F12" s="184">
        <f t="shared" si="1"/>
        <v>0</v>
      </c>
      <c r="G12" s="183">
        <f t="shared" si="1"/>
        <v>6842840</v>
      </c>
      <c r="H12" s="183">
        <f t="shared" si="1"/>
        <v>0</v>
      </c>
      <c r="I12" s="183">
        <f t="shared" si="1"/>
        <v>900000</v>
      </c>
      <c r="J12" s="183">
        <f t="shared" si="1"/>
        <v>10250000</v>
      </c>
      <c r="K12" s="183">
        <f t="shared" si="1"/>
        <v>0</v>
      </c>
      <c r="L12" s="183">
        <f t="shared" si="1"/>
        <v>0</v>
      </c>
      <c r="M12" s="183">
        <f t="shared" si="1"/>
        <v>0</v>
      </c>
      <c r="N12" s="183">
        <f t="shared" si="1"/>
        <v>37080430</v>
      </c>
      <c r="O12" s="183">
        <f t="shared" si="1"/>
        <v>28225963</v>
      </c>
      <c r="P12" s="183">
        <f t="shared" si="1"/>
        <v>15151200</v>
      </c>
    </row>
    <row r="13" spans="1:16" x14ac:dyDescent="0.3">
      <c r="A13" s="182" t="s">
        <v>540</v>
      </c>
      <c r="B13" s="180">
        <v>0</v>
      </c>
      <c r="C13" s="180">
        <v>0</v>
      </c>
      <c r="D13" s="180">
        <v>0</v>
      </c>
      <c r="E13" s="181">
        <v>0</v>
      </c>
      <c r="F13" s="181">
        <v>0</v>
      </c>
      <c r="G13" s="180">
        <v>0</v>
      </c>
      <c r="H13" s="180">
        <v>0</v>
      </c>
      <c r="I13" s="180">
        <v>0</v>
      </c>
      <c r="J13" s="180">
        <v>0</v>
      </c>
      <c r="K13" s="180">
        <v>0</v>
      </c>
      <c r="L13" s="180">
        <v>0</v>
      </c>
      <c r="M13" s="180">
        <v>0</v>
      </c>
      <c r="N13" s="180">
        <v>0</v>
      </c>
      <c r="O13" s="180">
        <v>0</v>
      </c>
      <c r="P13" s="180">
        <v>0</v>
      </c>
    </row>
    <row r="14" spans="1:16" x14ac:dyDescent="0.3">
      <c r="A14" s="179" t="s">
        <v>539</v>
      </c>
      <c r="B14" s="64">
        <v>795358513</v>
      </c>
      <c r="C14" s="64">
        <v>0</v>
      </c>
      <c r="D14" s="64">
        <v>98450433</v>
      </c>
      <c r="E14" s="178">
        <v>0</v>
      </c>
      <c r="F14" s="178">
        <v>0</v>
      </c>
      <c r="G14" s="64">
        <v>6842840</v>
      </c>
      <c r="H14" s="64">
        <v>0</v>
      </c>
      <c r="I14" s="64">
        <v>900000</v>
      </c>
      <c r="J14" s="64">
        <v>10250000</v>
      </c>
      <c r="K14" s="64">
        <v>0</v>
      </c>
      <c r="L14" s="64">
        <v>0</v>
      </c>
      <c r="M14" s="64">
        <v>0</v>
      </c>
      <c r="N14" s="64">
        <v>37080430</v>
      </c>
      <c r="O14" s="64">
        <v>28225963</v>
      </c>
      <c r="P14" s="64">
        <v>15151200</v>
      </c>
    </row>
    <row r="15" spans="1:16" x14ac:dyDescent="0.3">
      <c r="A15" s="185" t="s">
        <v>538</v>
      </c>
      <c r="B15" s="183">
        <v>4100000</v>
      </c>
      <c r="C15" s="183">
        <v>0</v>
      </c>
      <c r="D15" s="183">
        <v>4130000</v>
      </c>
      <c r="E15" s="184">
        <v>0</v>
      </c>
      <c r="F15" s="183">
        <v>4130000</v>
      </c>
      <c r="G15" s="184">
        <v>0</v>
      </c>
      <c r="H15" s="184">
        <v>0</v>
      </c>
      <c r="I15" s="184">
        <v>0</v>
      </c>
      <c r="J15" s="184">
        <v>0</v>
      </c>
      <c r="K15" s="184">
        <v>0</v>
      </c>
      <c r="L15" s="184">
        <v>0</v>
      </c>
      <c r="M15" s="184">
        <v>0</v>
      </c>
      <c r="N15" s="184">
        <v>0</v>
      </c>
      <c r="O15" s="184">
        <v>0</v>
      </c>
      <c r="P15" s="184">
        <v>0</v>
      </c>
    </row>
    <row r="16" spans="1:16" x14ac:dyDescent="0.3">
      <c r="A16" s="179" t="s">
        <v>532</v>
      </c>
      <c r="B16" s="64">
        <v>0</v>
      </c>
      <c r="C16" s="64">
        <v>0</v>
      </c>
      <c r="D16" s="64">
        <v>0</v>
      </c>
      <c r="E16" s="178">
        <v>0</v>
      </c>
      <c r="F16" s="64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0</v>
      </c>
      <c r="L16" s="178">
        <v>0</v>
      </c>
      <c r="M16" s="178">
        <v>0</v>
      </c>
      <c r="N16" s="178">
        <v>0</v>
      </c>
      <c r="O16" s="178">
        <v>0</v>
      </c>
      <c r="P16" s="178">
        <v>0</v>
      </c>
    </row>
    <row r="17" spans="1:16" x14ac:dyDescent="0.3">
      <c r="A17" s="174" t="s">
        <v>537</v>
      </c>
      <c r="B17" s="172">
        <f t="shared" ref="B17:P17" si="2">B18+B20+B23+B24</f>
        <v>799458513</v>
      </c>
      <c r="C17" s="172">
        <f t="shared" si="2"/>
        <v>0</v>
      </c>
      <c r="D17" s="172">
        <f t="shared" si="2"/>
        <v>102580433</v>
      </c>
      <c r="E17" s="173">
        <f t="shared" si="2"/>
        <v>0</v>
      </c>
      <c r="F17" s="172">
        <f t="shared" si="2"/>
        <v>102580433</v>
      </c>
      <c r="G17" s="172">
        <f t="shared" si="2"/>
        <v>0</v>
      </c>
      <c r="H17" s="172">
        <f t="shared" si="2"/>
        <v>0</v>
      </c>
      <c r="I17" s="172">
        <f t="shared" si="2"/>
        <v>0</v>
      </c>
      <c r="J17" s="172">
        <f t="shared" si="2"/>
        <v>0</v>
      </c>
      <c r="K17" s="172">
        <f t="shared" si="2"/>
        <v>0</v>
      </c>
      <c r="L17" s="172">
        <f t="shared" si="2"/>
        <v>0</v>
      </c>
      <c r="M17" s="172">
        <f t="shared" si="2"/>
        <v>0</v>
      </c>
      <c r="N17" s="172">
        <f t="shared" si="2"/>
        <v>0</v>
      </c>
      <c r="O17" s="172">
        <f t="shared" si="2"/>
        <v>0</v>
      </c>
      <c r="P17" s="172">
        <f t="shared" si="2"/>
        <v>0</v>
      </c>
    </row>
    <row r="18" spans="1:16" x14ac:dyDescent="0.3">
      <c r="A18" s="185" t="s">
        <v>536</v>
      </c>
      <c r="B18" s="183">
        <v>0</v>
      </c>
      <c r="C18" s="183">
        <v>0</v>
      </c>
      <c r="D18" s="183">
        <v>0</v>
      </c>
      <c r="E18" s="184">
        <v>0</v>
      </c>
      <c r="F18" s="184">
        <v>0</v>
      </c>
      <c r="G18" s="183">
        <v>0</v>
      </c>
      <c r="H18" s="183">
        <v>0</v>
      </c>
      <c r="I18" s="183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  <c r="O18" s="183">
        <v>0</v>
      </c>
      <c r="P18" s="183">
        <v>0</v>
      </c>
    </row>
    <row r="19" spans="1:16" x14ac:dyDescent="0.3">
      <c r="A19" s="179" t="s">
        <v>535</v>
      </c>
      <c r="B19" s="64">
        <v>0</v>
      </c>
      <c r="C19" s="64">
        <v>0</v>
      </c>
      <c r="D19" s="64">
        <v>0</v>
      </c>
      <c r="E19" s="178">
        <v>0</v>
      </c>
      <c r="F19" s="178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</row>
    <row r="20" spans="1:16" x14ac:dyDescent="0.3">
      <c r="A20" s="185" t="s">
        <v>534</v>
      </c>
      <c r="B20" s="183">
        <v>669878163</v>
      </c>
      <c r="C20" s="183">
        <v>0</v>
      </c>
      <c r="D20" s="183">
        <v>15595000</v>
      </c>
      <c r="E20" s="184">
        <v>0</v>
      </c>
      <c r="F20" s="183">
        <v>15595000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84">
        <v>0</v>
      </c>
      <c r="P20" s="184">
        <v>0</v>
      </c>
    </row>
    <row r="21" spans="1:16" x14ac:dyDescent="0.3">
      <c r="A21" s="182" t="s">
        <v>533</v>
      </c>
      <c r="B21" s="180">
        <v>669878163</v>
      </c>
      <c r="C21" s="180">
        <v>0</v>
      </c>
      <c r="D21" s="180">
        <v>15595000</v>
      </c>
      <c r="E21" s="181">
        <v>0</v>
      </c>
      <c r="F21" s="180">
        <v>15595000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</row>
    <row r="22" spans="1:16" x14ac:dyDescent="0.3">
      <c r="A22" s="179" t="s">
        <v>532</v>
      </c>
      <c r="B22" s="64">
        <v>0</v>
      </c>
      <c r="C22" s="64">
        <v>0</v>
      </c>
      <c r="D22" s="64">
        <v>0</v>
      </c>
      <c r="E22" s="178">
        <v>0</v>
      </c>
      <c r="F22" s="64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178">
        <v>0</v>
      </c>
      <c r="O22" s="178">
        <v>0</v>
      </c>
      <c r="P22" s="178">
        <v>0</v>
      </c>
    </row>
    <row r="23" spans="1:16" x14ac:dyDescent="0.3">
      <c r="A23" s="171" t="s">
        <v>531</v>
      </c>
      <c r="B23" s="170">
        <v>2000000</v>
      </c>
      <c r="C23" s="170">
        <v>0</v>
      </c>
      <c r="D23" s="170">
        <v>2000000</v>
      </c>
      <c r="E23" s="169">
        <v>0</v>
      </c>
      <c r="F23" s="170">
        <v>2000000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</row>
    <row r="24" spans="1:16" ht="20.399999999999999" x14ac:dyDescent="0.3">
      <c r="A24" s="177" t="s">
        <v>501</v>
      </c>
      <c r="B24" s="176">
        <v>127580350</v>
      </c>
      <c r="C24" s="176">
        <v>0</v>
      </c>
      <c r="D24" s="176">
        <v>84985433</v>
      </c>
      <c r="E24" s="175">
        <v>0</v>
      </c>
      <c r="F24" s="176">
        <v>84985433</v>
      </c>
      <c r="G24" s="175">
        <v>0</v>
      </c>
      <c r="H24" s="175">
        <v>0</v>
      </c>
      <c r="I24" s="175">
        <v>0</v>
      </c>
      <c r="J24" s="175">
        <v>0</v>
      </c>
      <c r="K24" s="175">
        <v>0</v>
      </c>
      <c r="L24" s="175">
        <v>0</v>
      </c>
      <c r="M24" s="175">
        <v>0</v>
      </c>
      <c r="N24" s="175">
        <v>0</v>
      </c>
      <c r="O24" s="175">
        <v>0</v>
      </c>
      <c r="P24" s="175">
        <v>0</v>
      </c>
    </row>
    <row r="25" spans="1:16" x14ac:dyDescent="0.3">
      <c r="A25" s="174" t="s">
        <v>173</v>
      </c>
      <c r="B25" s="172">
        <f t="shared" ref="B25:P25" si="3">B26+B29+B30</f>
        <v>3857422886</v>
      </c>
      <c r="C25" s="172">
        <f t="shared" si="3"/>
        <v>0</v>
      </c>
      <c r="D25" s="172">
        <f t="shared" si="3"/>
        <v>3480246579</v>
      </c>
      <c r="E25" s="173">
        <f t="shared" si="3"/>
        <v>0</v>
      </c>
      <c r="F25" s="172">
        <f t="shared" si="3"/>
        <v>84985433</v>
      </c>
      <c r="G25" s="172">
        <f t="shared" si="3"/>
        <v>888400880</v>
      </c>
      <c r="H25" s="172">
        <f t="shared" si="3"/>
        <v>2088305</v>
      </c>
      <c r="I25" s="172">
        <f t="shared" si="3"/>
        <v>339441101</v>
      </c>
      <c r="J25" s="172">
        <f t="shared" si="3"/>
        <v>294718636</v>
      </c>
      <c r="K25" s="172">
        <f t="shared" si="3"/>
        <v>0</v>
      </c>
      <c r="L25" s="172">
        <f t="shared" si="3"/>
        <v>399560000</v>
      </c>
      <c r="M25" s="172">
        <f t="shared" si="3"/>
        <v>56521372</v>
      </c>
      <c r="N25" s="172">
        <f t="shared" si="3"/>
        <v>175133589</v>
      </c>
      <c r="O25" s="172">
        <f t="shared" si="3"/>
        <v>871454286</v>
      </c>
      <c r="P25" s="172">
        <f t="shared" si="3"/>
        <v>367942977</v>
      </c>
    </row>
    <row r="26" spans="1:16" x14ac:dyDescent="0.3">
      <c r="A26" s="185" t="s">
        <v>527</v>
      </c>
      <c r="B26" s="183">
        <f t="shared" ref="B26:P26" si="4">B27+B28</f>
        <v>3729842536</v>
      </c>
      <c r="C26" s="183">
        <f t="shared" si="4"/>
        <v>0</v>
      </c>
      <c r="D26" s="183">
        <f t="shared" si="4"/>
        <v>3395261146</v>
      </c>
      <c r="E26" s="184">
        <f t="shared" si="4"/>
        <v>0</v>
      </c>
      <c r="F26" s="184">
        <f t="shared" si="4"/>
        <v>0</v>
      </c>
      <c r="G26" s="183">
        <f t="shared" si="4"/>
        <v>888400880</v>
      </c>
      <c r="H26" s="183">
        <f t="shared" si="4"/>
        <v>2088305</v>
      </c>
      <c r="I26" s="183">
        <f t="shared" si="4"/>
        <v>339441101</v>
      </c>
      <c r="J26" s="183">
        <f t="shared" si="4"/>
        <v>294718636</v>
      </c>
      <c r="K26" s="183">
        <f t="shared" si="4"/>
        <v>0</v>
      </c>
      <c r="L26" s="183">
        <f t="shared" si="4"/>
        <v>399560000</v>
      </c>
      <c r="M26" s="183">
        <f t="shared" si="4"/>
        <v>56521372</v>
      </c>
      <c r="N26" s="183">
        <f t="shared" si="4"/>
        <v>175133589</v>
      </c>
      <c r="O26" s="183">
        <f t="shared" si="4"/>
        <v>871454286</v>
      </c>
      <c r="P26" s="183">
        <f t="shared" si="4"/>
        <v>367942977</v>
      </c>
    </row>
    <row r="27" spans="1:16" x14ac:dyDescent="0.3">
      <c r="A27" s="182" t="s">
        <v>530</v>
      </c>
      <c r="B27" s="180">
        <v>0</v>
      </c>
      <c r="C27" s="180">
        <v>0</v>
      </c>
      <c r="D27" s="180">
        <v>0</v>
      </c>
      <c r="E27" s="181">
        <v>0</v>
      </c>
      <c r="F27" s="181">
        <v>0</v>
      </c>
      <c r="G27" s="180">
        <v>0</v>
      </c>
      <c r="H27" s="180">
        <v>0</v>
      </c>
      <c r="I27" s="180">
        <v>0</v>
      </c>
      <c r="J27" s="180">
        <v>0</v>
      </c>
      <c r="K27" s="180">
        <v>0</v>
      </c>
      <c r="L27" s="180">
        <v>0</v>
      </c>
      <c r="M27" s="180">
        <v>0</v>
      </c>
      <c r="N27" s="180">
        <v>0</v>
      </c>
      <c r="O27" s="180">
        <v>0</v>
      </c>
      <c r="P27" s="180">
        <v>0</v>
      </c>
    </row>
    <row r="28" spans="1:16" x14ac:dyDescent="0.3">
      <c r="A28" s="179" t="s">
        <v>529</v>
      </c>
      <c r="B28" s="64">
        <v>3729842536</v>
      </c>
      <c r="C28" s="64">
        <v>0</v>
      </c>
      <c r="D28" s="64">
        <v>3395261146</v>
      </c>
      <c r="E28" s="178">
        <v>0</v>
      </c>
      <c r="F28" s="178">
        <v>0</v>
      </c>
      <c r="G28" s="64">
        <v>888400880</v>
      </c>
      <c r="H28" s="64">
        <v>2088305</v>
      </c>
      <c r="I28" s="64">
        <v>339441101</v>
      </c>
      <c r="J28" s="64">
        <v>294718636</v>
      </c>
      <c r="K28" s="64">
        <v>0</v>
      </c>
      <c r="L28" s="64">
        <v>399560000</v>
      </c>
      <c r="M28" s="64">
        <v>56521372</v>
      </c>
      <c r="N28" s="64">
        <v>175133589</v>
      </c>
      <c r="O28" s="64">
        <v>871454286</v>
      </c>
      <c r="P28" s="64">
        <v>367942977</v>
      </c>
    </row>
    <row r="29" spans="1:16" x14ac:dyDescent="0.3">
      <c r="A29" s="171" t="s">
        <v>526</v>
      </c>
      <c r="B29" s="170">
        <v>0</v>
      </c>
      <c r="C29" s="170">
        <v>0</v>
      </c>
      <c r="D29" s="170">
        <v>0</v>
      </c>
      <c r="E29" s="169">
        <v>0</v>
      </c>
      <c r="F29" s="170"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69">
        <v>0</v>
      </c>
      <c r="O29" s="169">
        <v>0</v>
      </c>
      <c r="P29" s="169">
        <v>0</v>
      </c>
    </row>
    <row r="30" spans="1:16" x14ac:dyDescent="0.3">
      <c r="A30" s="177" t="s">
        <v>473</v>
      </c>
      <c r="B30" s="176">
        <v>127580350</v>
      </c>
      <c r="C30" s="176">
        <v>0</v>
      </c>
      <c r="D30" s="176">
        <v>84985433</v>
      </c>
      <c r="E30" s="175">
        <v>0</v>
      </c>
      <c r="F30" s="176">
        <v>84985433</v>
      </c>
      <c r="G30" s="175">
        <v>0</v>
      </c>
      <c r="H30" s="175">
        <v>0</v>
      </c>
      <c r="I30" s="175">
        <v>0</v>
      </c>
      <c r="J30" s="175">
        <v>0</v>
      </c>
      <c r="K30" s="175">
        <v>0</v>
      </c>
      <c r="L30" s="175">
        <v>0</v>
      </c>
      <c r="M30" s="175">
        <v>0</v>
      </c>
      <c r="N30" s="175">
        <v>0</v>
      </c>
      <c r="O30" s="175">
        <v>0</v>
      </c>
      <c r="P30" s="175">
        <v>0</v>
      </c>
    </row>
    <row r="31" spans="1:16" x14ac:dyDescent="0.3">
      <c r="A31" s="174" t="s">
        <v>528</v>
      </c>
      <c r="B31" s="172">
        <f t="shared" ref="B31:P31" si="5">B32+B33</f>
        <v>3857422886</v>
      </c>
      <c r="C31" s="172">
        <f t="shared" si="5"/>
        <v>0</v>
      </c>
      <c r="D31" s="172">
        <f t="shared" si="5"/>
        <v>3480246579</v>
      </c>
      <c r="E31" s="173">
        <f t="shared" si="5"/>
        <v>0</v>
      </c>
      <c r="F31" s="172">
        <f t="shared" si="5"/>
        <v>90496420</v>
      </c>
      <c r="G31" s="172">
        <f t="shared" si="5"/>
        <v>2635530750</v>
      </c>
      <c r="H31" s="172">
        <f t="shared" si="5"/>
        <v>0</v>
      </c>
      <c r="I31" s="172">
        <f t="shared" si="5"/>
        <v>40000000</v>
      </c>
      <c r="J31" s="172">
        <f t="shared" si="5"/>
        <v>34000000</v>
      </c>
      <c r="K31" s="172">
        <f t="shared" si="5"/>
        <v>0</v>
      </c>
      <c r="L31" s="172">
        <f t="shared" si="5"/>
        <v>239288000</v>
      </c>
      <c r="M31" s="172">
        <f t="shared" si="5"/>
        <v>7159045</v>
      </c>
      <c r="N31" s="172">
        <f t="shared" si="5"/>
        <v>34375705</v>
      </c>
      <c r="O31" s="172">
        <f t="shared" si="5"/>
        <v>352073771</v>
      </c>
      <c r="P31" s="172">
        <f t="shared" si="5"/>
        <v>47322888</v>
      </c>
    </row>
    <row r="32" spans="1:16" x14ac:dyDescent="0.3">
      <c r="A32" s="171" t="s">
        <v>527</v>
      </c>
      <c r="B32" s="170">
        <v>3766926466</v>
      </c>
      <c r="C32" s="170">
        <v>0</v>
      </c>
      <c r="D32" s="170">
        <v>3389750159</v>
      </c>
      <c r="E32" s="169">
        <v>0</v>
      </c>
      <c r="F32" s="169">
        <v>0</v>
      </c>
      <c r="G32" s="170">
        <v>2635530750</v>
      </c>
      <c r="H32" s="170">
        <v>0</v>
      </c>
      <c r="I32" s="170">
        <v>40000000</v>
      </c>
      <c r="J32" s="170">
        <v>34000000</v>
      </c>
      <c r="K32" s="170">
        <v>0</v>
      </c>
      <c r="L32" s="170">
        <v>239288000</v>
      </c>
      <c r="M32" s="170">
        <v>7159045</v>
      </c>
      <c r="N32" s="170">
        <v>34375705</v>
      </c>
      <c r="O32" s="170">
        <v>352073771</v>
      </c>
      <c r="P32" s="170">
        <v>47322888</v>
      </c>
    </row>
    <row r="33" spans="1:16" x14ac:dyDescent="0.3">
      <c r="A33" s="171" t="s">
        <v>526</v>
      </c>
      <c r="B33" s="170">
        <v>90496420</v>
      </c>
      <c r="C33" s="170">
        <v>0</v>
      </c>
      <c r="D33" s="170">
        <v>90496420</v>
      </c>
      <c r="E33" s="169">
        <v>0</v>
      </c>
      <c r="F33" s="170">
        <v>90496420</v>
      </c>
      <c r="G33" s="169"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</row>
    <row r="34" spans="1:16" x14ac:dyDescent="0.3">
      <c r="B34" s="292" t="s">
        <v>451</v>
      </c>
      <c r="C34" s="292"/>
      <c r="D34" s="292"/>
      <c r="E34" s="292"/>
      <c r="F34" s="292"/>
      <c r="G34" s="292"/>
      <c r="H34" s="292"/>
    </row>
    <row r="35" spans="1:16" x14ac:dyDescent="0.3">
      <c r="B35" s="286" t="s">
        <v>646</v>
      </c>
      <c r="C35" s="286"/>
      <c r="D35" s="286"/>
      <c r="E35" s="286"/>
      <c r="F35" s="286"/>
      <c r="G35" s="286"/>
      <c r="H35" s="286"/>
    </row>
  </sheetData>
  <mergeCells count="7">
    <mergeCell ref="B35:H35"/>
    <mergeCell ref="A1:G1"/>
    <mergeCell ref="I1:O1"/>
    <mergeCell ref="A2:G2"/>
    <mergeCell ref="I2:O2"/>
    <mergeCell ref="B4:C4"/>
    <mergeCell ref="B34:H34"/>
  </mergeCells>
  <printOptions horizontalCentered="1"/>
  <pageMargins left="3.9370078740157487E-2" right="3.9370078740157487E-2" top="0.39370078740157477" bottom="0.39370078740157477" header="0.19685039370078738" footer="0.19685039370078738"/>
  <pageSetup paperSize="9" scale="90" orientation="landscape" horizontalDpi="4294967295" verticalDpi="4294967295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activeCell="C16" sqref="C16:D16"/>
    </sheetView>
  </sheetViews>
  <sheetFormatPr baseColWidth="10" defaultRowHeight="10.199999999999999" x14ac:dyDescent="0.3"/>
  <cols>
    <col min="1" max="2" width="30.77734375" style="1" customWidth="1"/>
    <col min="3" max="6" width="10.77734375" style="1" customWidth="1"/>
    <col min="7" max="16384" width="11.5546875" style="1"/>
  </cols>
  <sheetData>
    <row r="1" spans="1:6" ht="13.2" x14ac:dyDescent="0.3">
      <c r="A1" s="276" t="s">
        <v>450</v>
      </c>
      <c r="B1" s="277"/>
      <c r="C1" s="277"/>
      <c r="D1" s="277"/>
      <c r="E1" s="277"/>
      <c r="F1" s="61" t="s">
        <v>449</v>
      </c>
    </row>
    <row r="2" spans="1:6" ht="13.2" x14ac:dyDescent="0.3">
      <c r="A2" s="276" t="s">
        <v>525</v>
      </c>
      <c r="B2" s="277"/>
      <c r="C2" s="277"/>
      <c r="D2" s="277"/>
      <c r="E2" s="277"/>
      <c r="F2" s="61" t="s">
        <v>524</v>
      </c>
    </row>
    <row r="3" spans="1:6" ht="13.2" x14ac:dyDescent="0.3">
      <c r="A3" s="280"/>
      <c r="B3" s="312"/>
      <c r="C3" s="312"/>
      <c r="D3" s="312"/>
      <c r="E3" s="312"/>
      <c r="F3" s="312"/>
    </row>
    <row r="4" spans="1:6" ht="13.2" x14ac:dyDescent="0.3">
      <c r="A4" s="311" t="s">
        <v>523</v>
      </c>
      <c r="B4" s="312"/>
      <c r="C4" s="312"/>
      <c r="D4" s="312"/>
      <c r="E4" s="312"/>
      <c r="F4" s="312"/>
    </row>
    <row r="5" spans="1:6" ht="13.2" x14ac:dyDescent="0.3">
      <c r="A5" s="311" t="s">
        <v>522</v>
      </c>
      <c r="B5" s="312"/>
      <c r="C5" s="312"/>
      <c r="D5" s="312"/>
      <c r="E5" s="312"/>
      <c r="F5" s="312"/>
    </row>
    <row r="6" spans="1:6" ht="13.2" x14ac:dyDescent="0.3">
      <c r="A6" s="276" t="s">
        <v>495</v>
      </c>
      <c r="B6" s="334"/>
      <c r="C6" s="333" t="s">
        <v>74</v>
      </c>
      <c r="D6" s="277"/>
      <c r="E6" s="333" t="s">
        <v>73</v>
      </c>
      <c r="F6" s="277"/>
    </row>
    <row r="7" spans="1:6" ht="13.2" x14ac:dyDescent="0.3">
      <c r="A7" s="335" t="s">
        <v>521</v>
      </c>
      <c r="B7" s="336"/>
      <c r="C7" s="337">
        <f>SUM(C8:C17)</f>
        <v>98450433</v>
      </c>
      <c r="D7" s="338"/>
      <c r="E7" s="337">
        <f>SUM(E8:E17)</f>
        <v>0</v>
      </c>
      <c r="F7" s="338"/>
    </row>
    <row r="8" spans="1:6" ht="13.2" x14ac:dyDescent="0.3">
      <c r="A8" s="325" t="s">
        <v>520</v>
      </c>
      <c r="B8" s="326"/>
      <c r="C8" s="327">
        <v>6842840</v>
      </c>
      <c r="D8" s="328"/>
      <c r="E8" s="327">
        <v>0</v>
      </c>
      <c r="F8" s="328"/>
    </row>
    <row r="9" spans="1:6" ht="13.2" x14ac:dyDescent="0.3">
      <c r="A9" s="325" t="s">
        <v>519</v>
      </c>
      <c r="B9" s="326"/>
      <c r="C9" s="327">
        <v>0</v>
      </c>
      <c r="D9" s="328"/>
      <c r="E9" s="327">
        <v>0</v>
      </c>
      <c r="F9" s="328"/>
    </row>
    <row r="10" spans="1:6" ht="13.2" x14ac:dyDescent="0.3">
      <c r="A10" s="325" t="s">
        <v>518</v>
      </c>
      <c r="B10" s="326"/>
      <c r="C10" s="327">
        <v>900000</v>
      </c>
      <c r="D10" s="328"/>
      <c r="E10" s="327">
        <v>0</v>
      </c>
      <c r="F10" s="328"/>
    </row>
    <row r="11" spans="1:6" ht="13.2" x14ac:dyDescent="0.3">
      <c r="A11" s="325" t="s">
        <v>517</v>
      </c>
      <c r="B11" s="326"/>
      <c r="C11" s="327">
        <v>10250000</v>
      </c>
      <c r="D11" s="328"/>
      <c r="E11" s="327">
        <v>0</v>
      </c>
      <c r="F11" s="328"/>
    </row>
    <row r="12" spans="1:6" ht="13.2" x14ac:dyDescent="0.3">
      <c r="A12" s="325" t="s">
        <v>516</v>
      </c>
      <c r="B12" s="326"/>
      <c r="C12" s="327"/>
      <c r="D12" s="328"/>
      <c r="E12" s="327"/>
      <c r="F12" s="328"/>
    </row>
    <row r="13" spans="1:6" ht="13.2" x14ac:dyDescent="0.3">
      <c r="A13" s="325" t="s">
        <v>515</v>
      </c>
      <c r="B13" s="326"/>
      <c r="C13" s="327"/>
      <c r="D13" s="328"/>
      <c r="E13" s="327"/>
      <c r="F13" s="328"/>
    </row>
    <row r="14" spans="1:6" ht="13.2" x14ac:dyDescent="0.3">
      <c r="A14" s="325" t="s">
        <v>514</v>
      </c>
      <c r="B14" s="326"/>
      <c r="C14" s="327">
        <v>0</v>
      </c>
      <c r="D14" s="328"/>
      <c r="E14" s="327">
        <v>0</v>
      </c>
      <c r="F14" s="328"/>
    </row>
    <row r="15" spans="1:6" ht="13.2" x14ac:dyDescent="0.3">
      <c r="A15" s="325" t="s">
        <v>513</v>
      </c>
      <c r="B15" s="326"/>
      <c r="C15" s="327">
        <v>37080430</v>
      </c>
      <c r="D15" s="328"/>
      <c r="E15" s="327">
        <v>0</v>
      </c>
      <c r="F15" s="328"/>
    </row>
    <row r="16" spans="1:6" ht="13.2" x14ac:dyDescent="0.3">
      <c r="A16" s="325" t="s">
        <v>512</v>
      </c>
      <c r="B16" s="326"/>
      <c r="C16" s="327">
        <v>28225963</v>
      </c>
      <c r="D16" s="328"/>
      <c r="E16" s="327">
        <v>0</v>
      </c>
      <c r="F16" s="328"/>
    </row>
    <row r="17" spans="1:6" ht="13.2" x14ac:dyDescent="0.3">
      <c r="A17" s="325" t="s">
        <v>511</v>
      </c>
      <c r="B17" s="326"/>
      <c r="C17" s="327">
        <v>15151200</v>
      </c>
      <c r="D17" s="328"/>
      <c r="E17" s="327">
        <v>0</v>
      </c>
      <c r="F17" s="328"/>
    </row>
    <row r="18" spans="1:6" ht="13.2" x14ac:dyDescent="0.3">
      <c r="A18" s="329" t="s">
        <v>510</v>
      </c>
      <c r="B18" s="330"/>
      <c r="C18" s="331">
        <f>SUM(C19:C22)</f>
        <v>4130000</v>
      </c>
      <c r="D18" s="332"/>
      <c r="E18" s="331">
        <f>SUM(E19:E22)</f>
        <v>15595000</v>
      </c>
      <c r="F18" s="332"/>
    </row>
    <row r="19" spans="1:6" ht="13.2" x14ac:dyDescent="0.3">
      <c r="A19" s="325" t="s">
        <v>509</v>
      </c>
      <c r="B19" s="326"/>
      <c r="C19" s="327"/>
      <c r="D19" s="328"/>
      <c r="E19" s="327"/>
      <c r="F19" s="328"/>
    </row>
    <row r="20" spans="1:6" ht="13.2" x14ac:dyDescent="0.3">
      <c r="A20" s="325" t="s">
        <v>508</v>
      </c>
      <c r="B20" s="326"/>
      <c r="C20" s="327">
        <v>0</v>
      </c>
      <c r="D20" s="328"/>
      <c r="E20" s="327">
        <v>15595000</v>
      </c>
      <c r="F20" s="328"/>
    </row>
    <row r="21" spans="1:6" ht="13.2" x14ac:dyDescent="0.3">
      <c r="A21" s="325" t="s">
        <v>507</v>
      </c>
      <c r="B21" s="326"/>
      <c r="C21" s="327">
        <v>4130000</v>
      </c>
      <c r="D21" s="328"/>
      <c r="E21" s="327">
        <v>0</v>
      </c>
      <c r="F21" s="328"/>
    </row>
    <row r="22" spans="1:6" ht="13.2" x14ac:dyDescent="0.3">
      <c r="A22" s="325" t="s">
        <v>506</v>
      </c>
      <c r="B22" s="326"/>
      <c r="C22" s="327"/>
      <c r="D22" s="328"/>
      <c r="E22" s="327"/>
      <c r="F22" s="328"/>
    </row>
    <row r="23" spans="1:6" ht="13.2" x14ac:dyDescent="0.3">
      <c r="A23" s="329" t="s">
        <v>505</v>
      </c>
      <c r="B23" s="330"/>
      <c r="C23" s="331">
        <v>0</v>
      </c>
      <c r="D23" s="332"/>
      <c r="E23" s="331">
        <v>2000000</v>
      </c>
      <c r="F23" s="332"/>
    </row>
    <row r="24" spans="1:6" ht="13.2" x14ac:dyDescent="0.3">
      <c r="A24" s="321" t="s">
        <v>504</v>
      </c>
      <c r="B24" s="322"/>
      <c r="C24" s="323">
        <v>0</v>
      </c>
      <c r="D24" s="324"/>
      <c r="E24" s="323">
        <v>2000000</v>
      </c>
      <c r="F24" s="324"/>
    </row>
    <row r="25" spans="1:6" ht="13.2" x14ac:dyDescent="0.3">
      <c r="A25" s="295" t="s">
        <v>88</v>
      </c>
      <c r="B25" s="296"/>
      <c r="C25" s="297">
        <f>C$7+C$18+C$23</f>
        <v>102580433</v>
      </c>
      <c r="D25" s="298"/>
      <c r="E25" s="297">
        <f>E$7+E$18+E$23</f>
        <v>17595000</v>
      </c>
      <c r="F25" s="298"/>
    </row>
    <row r="27" spans="1:6" ht="13.2" x14ac:dyDescent="0.3">
      <c r="A27" s="311" t="s">
        <v>475</v>
      </c>
      <c r="B27" s="312"/>
      <c r="C27" s="312"/>
      <c r="D27" s="312"/>
      <c r="E27" s="312"/>
      <c r="F27" s="312"/>
    </row>
    <row r="28" spans="1:6" ht="13.2" x14ac:dyDescent="0.3">
      <c r="A28" s="313" t="s">
        <v>503</v>
      </c>
      <c r="B28" s="314"/>
      <c r="C28" s="315"/>
      <c r="D28" s="316"/>
      <c r="E28" s="315"/>
      <c r="F28" s="316"/>
    </row>
    <row r="29" spans="1:6" ht="13.2" x14ac:dyDescent="0.3">
      <c r="A29" s="317" t="s">
        <v>502</v>
      </c>
      <c r="B29" s="318"/>
      <c r="C29" s="319">
        <v>0</v>
      </c>
      <c r="D29" s="320"/>
      <c r="E29" s="319">
        <v>0</v>
      </c>
      <c r="F29" s="320"/>
    </row>
    <row r="30" spans="1:6" ht="13.2" x14ac:dyDescent="0.3">
      <c r="A30" s="305" t="s">
        <v>501</v>
      </c>
      <c r="B30" s="306"/>
      <c r="C30" s="307">
        <v>0</v>
      </c>
      <c r="D30" s="308"/>
      <c r="E30" s="309">
        <v>84985433</v>
      </c>
      <c r="F30" s="310"/>
    </row>
    <row r="31" spans="1:6" ht="13.2" x14ac:dyDescent="0.3">
      <c r="A31" s="295" t="s">
        <v>88</v>
      </c>
      <c r="B31" s="296"/>
      <c r="C31" s="297">
        <f>SUM(C28:C30)</f>
        <v>0</v>
      </c>
      <c r="D31" s="298"/>
      <c r="E31" s="297">
        <f>SUM(E28:E30)</f>
        <v>84985433</v>
      </c>
      <c r="F31" s="298"/>
    </row>
    <row r="32" spans="1:6" ht="13.2" x14ac:dyDescent="0.3">
      <c r="A32" s="293"/>
      <c r="B32" s="294"/>
      <c r="C32" s="293"/>
      <c r="D32" s="294"/>
      <c r="E32" s="293"/>
      <c r="F32" s="294"/>
    </row>
    <row r="33" spans="1:6" ht="13.2" x14ac:dyDescent="0.3">
      <c r="A33" s="299" t="s">
        <v>500</v>
      </c>
      <c r="B33" s="300"/>
      <c r="C33" s="300"/>
      <c r="D33" s="300"/>
      <c r="E33" s="301">
        <f xml:space="preserve"> E30+E29-C29</f>
        <v>84985433</v>
      </c>
      <c r="F33" s="302"/>
    </row>
    <row r="34" spans="1:6" ht="13.2" x14ac:dyDescent="0.3">
      <c r="A34" s="293"/>
      <c r="B34" s="294"/>
      <c r="C34" s="303"/>
      <c r="D34" s="304"/>
      <c r="E34" s="303"/>
      <c r="F34" s="304"/>
    </row>
    <row r="35" spans="1:6" ht="13.2" x14ac:dyDescent="0.3">
      <c r="A35" s="295" t="s">
        <v>471</v>
      </c>
      <c r="B35" s="296"/>
      <c r="C35" s="297">
        <f>C31+C25</f>
        <v>102580433</v>
      </c>
      <c r="D35" s="298"/>
      <c r="E35" s="297">
        <f>E31+E25</f>
        <v>102580433</v>
      </c>
      <c r="F35" s="298"/>
    </row>
  </sheetData>
  <mergeCells count="89">
    <mergeCell ref="A1:E1"/>
    <mergeCell ref="A2:E2"/>
    <mergeCell ref="A3:F3"/>
    <mergeCell ref="A4:F4"/>
    <mergeCell ref="A5:F5"/>
    <mergeCell ref="C6:D6"/>
    <mergeCell ref="E6:F6"/>
    <mergeCell ref="A6:B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7:F27"/>
    <mergeCell ref="A28:B28"/>
    <mergeCell ref="C28:D28"/>
    <mergeCell ref="E28:F28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B32"/>
    <mergeCell ref="C32:D32"/>
    <mergeCell ref="E32:F32"/>
    <mergeCell ref="A35:B35"/>
    <mergeCell ref="C35:D35"/>
    <mergeCell ref="E35:F35"/>
    <mergeCell ref="A33:D33"/>
    <mergeCell ref="E33:F33"/>
    <mergeCell ref="A34:B34"/>
    <mergeCell ref="C34:D34"/>
    <mergeCell ref="E34:F34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activeCell="C35" sqref="C35:F35"/>
    </sheetView>
  </sheetViews>
  <sheetFormatPr baseColWidth="10" defaultRowHeight="10.199999999999999" x14ac:dyDescent="0.3"/>
  <cols>
    <col min="1" max="2" width="30.77734375" style="1" customWidth="1"/>
    <col min="3" max="6" width="10.77734375" style="1" customWidth="1"/>
    <col min="7" max="16384" width="11.5546875" style="1"/>
  </cols>
  <sheetData>
    <row r="1" spans="1:6" ht="13.2" x14ac:dyDescent="0.3">
      <c r="A1" s="276" t="s">
        <v>450</v>
      </c>
      <c r="B1" s="277"/>
      <c r="C1" s="277"/>
      <c r="D1" s="277"/>
      <c r="E1" s="277"/>
      <c r="F1" s="61" t="s">
        <v>449</v>
      </c>
    </row>
    <row r="2" spans="1:6" ht="13.2" x14ac:dyDescent="0.3">
      <c r="A2" s="276" t="s">
        <v>499</v>
      </c>
      <c r="B2" s="277"/>
      <c r="C2" s="277"/>
      <c r="D2" s="277"/>
      <c r="E2" s="277"/>
      <c r="F2" s="61" t="s">
        <v>498</v>
      </c>
    </row>
    <row r="3" spans="1:6" ht="13.2" x14ac:dyDescent="0.3">
      <c r="A3" s="280"/>
      <c r="B3" s="312"/>
      <c r="C3" s="312"/>
      <c r="D3" s="312"/>
      <c r="E3" s="312"/>
      <c r="F3" s="312"/>
    </row>
    <row r="4" spans="1:6" ht="13.2" x14ac:dyDescent="0.3">
      <c r="A4" s="311" t="s">
        <v>497</v>
      </c>
      <c r="B4" s="312"/>
      <c r="C4" s="312"/>
      <c r="D4" s="312"/>
      <c r="E4" s="312"/>
      <c r="F4" s="312"/>
    </row>
    <row r="5" spans="1:6" ht="13.2" x14ac:dyDescent="0.3">
      <c r="A5" s="311" t="s">
        <v>496</v>
      </c>
      <c r="B5" s="312"/>
      <c r="C5" s="312"/>
      <c r="D5" s="312"/>
      <c r="E5" s="312"/>
      <c r="F5" s="312"/>
    </row>
    <row r="6" spans="1:6" ht="13.2" x14ac:dyDescent="0.3">
      <c r="A6" s="276" t="s">
        <v>495</v>
      </c>
      <c r="B6" s="334"/>
      <c r="C6" s="333" t="s">
        <v>74</v>
      </c>
      <c r="D6" s="277"/>
      <c r="E6" s="333" t="s">
        <v>73</v>
      </c>
      <c r="F6" s="277"/>
    </row>
    <row r="7" spans="1:6" ht="13.2" x14ac:dyDescent="0.3">
      <c r="A7" s="335" t="s">
        <v>494</v>
      </c>
      <c r="B7" s="336"/>
      <c r="C7" s="337">
        <f>SUM(C8:C17)</f>
        <v>3395261146</v>
      </c>
      <c r="D7" s="338"/>
      <c r="E7" s="337">
        <f>SUM(E8:E17)</f>
        <v>3389750159</v>
      </c>
      <c r="F7" s="338"/>
    </row>
    <row r="8" spans="1:6" ht="13.2" x14ac:dyDescent="0.3">
      <c r="A8" s="325" t="s">
        <v>493</v>
      </c>
      <c r="B8" s="326"/>
      <c r="C8" s="327">
        <v>888400880</v>
      </c>
      <c r="D8" s="328"/>
      <c r="E8" s="327">
        <v>2635530750</v>
      </c>
      <c r="F8" s="328"/>
    </row>
    <row r="9" spans="1:6" ht="13.2" x14ac:dyDescent="0.3">
      <c r="A9" s="325" t="s">
        <v>492</v>
      </c>
      <c r="B9" s="326"/>
      <c r="C9" s="327">
        <v>2088305</v>
      </c>
      <c r="D9" s="328"/>
      <c r="E9" s="327">
        <v>0</v>
      </c>
      <c r="F9" s="328"/>
    </row>
    <row r="10" spans="1:6" ht="13.2" x14ac:dyDescent="0.3">
      <c r="A10" s="325" t="s">
        <v>491</v>
      </c>
      <c r="B10" s="326"/>
      <c r="C10" s="327">
        <v>339441101</v>
      </c>
      <c r="D10" s="328"/>
      <c r="E10" s="327">
        <v>40000000</v>
      </c>
      <c r="F10" s="328"/>
    </row>
    <row r="11" spans="1:6" ht="13.2" x14ac:dyDescent="0.3">
      <c r="A11" s="325" t="s">
        <v>490</v>
      </c>
      <c r="B11" s="326"/>
      <c r="C11" s="327">
        <v>294718636</v>
      </c>
      <c r="D11" s="328"/>
      <c r="E11" s="327">
        <v>34000000</v>
      </c>
      <c r="F11" s="328"/>
    </row>
    <row r="12" spans="1:6" ht="13.2" x14ac:dyDescent="0.3">
      <c r="A12" s="325" t="s">
        <v>489</v>
      </c>
      <c r="B12" s="326"/>
      <c r="C12" s="327"/>
      <c r="D12" s="328"/>
      <c r="E12" s="327"/>
      <c r="F12" s="328"/>
    </row>
    <row r="13" spans="1:6" ht="13.2" x14ac:dyDescent="0.3">
      <c r="A13" s="325" t="s">
        <v>488</v>
      </c>
      <c r="B13" s="326"/>
      <c r="C13" s="327">
        <v>399560000</v>
      </c>
      <c r="D13" s="328"/>
      <c r="E13" s="327">
        <v>239288000</v>
      </c>
      <c r="F13" s="328"/>
    </row>
    <row r="14" spans="1:6" ht="13.2" x14ac:dyDescent="0.3">
      <c r="A14" s="325" t="s">
        <v>487</v>
      </c>
      <c r="B14" s="326"/>
      <c r="C14" s="327">
        <v>56521372</v>
      </c>
      <c r="D14" s="328"/>
      <c r="E14" s="327">
        <v>7159045</v>
      </c>
      <c r="F14" s="328"/>
    </row>
    <row r="15" spans="1:6" ht="13.2" x14ac:dyDescent="0.3">
      <c r="A15" s="325" t="s">
        <v>486</v>
      </c>
      <c r="B15" s="326"/>
      <c r="C15" s="327">
        <v>175133589</v>
      </c>
      <c r="D15" s="328"/>
      <c r="E15" s="327">
        <v>34375705</v>
      </c>
      <c r="F15" s="328"/>
    </row>
    <row r="16" spans="1:6" ht="13.2" x14ac:dyDescent="0.3">
      <c r="A16" s="325" t="s">
        <v>485</v>
      </c>
      <c r="B16" s="326"/>
      <c r="C16" s="327">
        <v>871454286</v>
      </c>
      <c r="D16" s="328"/>
      <c r="E16" s="327">
        <v>352073771</v>
      </c>
      <c r="F16" s="328"/>
    </row>
    <row r="17" spans="1:6" ht="13.2" x14ac:dyDescent="0.3">
      <c r="A17" s="325" t="s">
        <v>484</v>
      </c>
      <c r="B17" s="326"/>
      <c r="C17" s="327">
        <v>367942977</v>
      </c>
      <c r="D17" s="328"/>
      <c r="E17" s="327">
        <v>47322888</v>
      </c>
      <c r="F17" s="328"/>
    </row>
    <row r="18" spans="1:6" ht="13.2" x14ac:dyDescent="0.3">
      <c r="A18" s="329" t="s">
        <v>483</v>
      </c>
      <c r="B18" s="330"/>
      <c r="C18" s="331">
        <f>SUM(C19:C24)</f>
        <v>0</v>
      </c>
      <c r="D18" s="332"/>
      <c r="E18" s="331">
        <f>SUM(E19:E24)</f>
        <v>88496420</v>
      </c>
      <c r="F18" s="332"/>
    </row>
    <row r="19" spans="1:6" ht="13.2" x14ac:dyDescent="0.3">
      <c r="A19" s="325" t="s">
        <v>482</v>
      </c>
      <c r="B19" s="326"/>
      <c r="C19" s="327"/>
      <c r="D19" s="328"/>
      <c r="E19" s="327"/>
      <c r="F19" s="328"/>
    </row>
    <row r="20" spans="1:6" ht="13.2" x14ac:dyDescent="0.3">
      <c r="A20" s="325" t="s">
        <v>481</v>
      </c>
      <c r="B20" s="326"/>
      <c r="C20" s="327"/>
      <c r="D20" s="328"/>
      <c r="E20" s="327"/>
      <c r="F20" s="328"/>
    </row>
    <row r="21" spans="1:6" ht="13.2" x14ac:dyDescent="0.3">
      <c r="A21" s="325" t="s">
        <v>480</v>
      </c>
      <c r="B21" s="326"/>
      <c r="C21" s="327">
        <v>0</v>
      </c>
      <c r="D21" s="328"/>
      <c r="E21" s="327">
        <v>88496420</v>
      </c>
      <c r="F21" s="328"/>
    </row>
    <row r="22" spans="1:6" ht="13.2" x14ac:dyDescent="0.3">
      <c r="A22" s="325" t="s">
        <v>479</v>
      </c>
      <c r="B22" s="326"/>
      <c r="C22" s="327"/>
      <c r="D22" s="328"/>
      <c r="E22" s="327"/>
      <c r="F22" s="328"/>
    </row>
    <row r="23" spans="1:6" ht="13.2" x14ac:dyDescent="0.3">
      <c r="A23" s="325" t="s">
        <v>478</v>
      </c>
      <c r="B23" s="326"/>
      <c r="C23" s="327"/>
      <c r="D23" s="328"/>
      <c r="E23" s="327"/>
      <c r="F23" s="328"/>
    </row>
    <row r="24" spans="1:6" ht="13.2" x14ac:dyDescent="0.3">
      <c r="A24" s="321" t="s">
        <v>477</v>
      </c>
      <c r="B24" s="322"/>
      <c r="C24" s="323"/>
      <c r="D24" s="324"/>
      <c r="E24" s="323"/>
      <c r="F24" s="324"/>
    </row>
    <row r="25" spans="1:6" ht="13.2" x14ac:dyDescent="0.3">
      <c r="A25" s="295" t="s">
        <v>476</v>
      </c>
      <c r="B25" s="296"/>
      <c r="C25" s="297">
        <f>C$7+C$18</f>
        <v>3395261146</v>
      </c>
      <c r="D25" s="298"/>
      <c r="E25" s="297">
        <f>E$7+E$18</f>
        <v>3478246579</v>
      </c>
      <c r="F25" s="298"/>
    </row>
    <row r="26" spans="1:6" ht="13.2" x14ac:dyDescent="0.3">
      <c r="A26" s="280"/>
      <c r="B26" s="312"/>
      <c r="C26" s="312"/>
      <c r="D26" s="312"/>
      <c r="E26" s="312"/>
      <c r="F26" s="312"/>
    </row>
    <row r="27" spans="1:6" ht="13.2" x14ac:dyDescent="0.3">
      <c r="A27" s="311" t="s">
        <v>475</v>
      </c>
      <c r="B27" s="312"/>
      <c r="C27" s="312"/>
      <c r="D27" s="312"/>
      <c r="E27" s="312"/>
      <c r="F27" s="312"/>
    </row>
    <row r="29" spans="1:6" ht="13.2" x14ac:dyDescent="0.3">
      <c r="A29" s="313" t="s">
        <v>474</v>
      </c>
      <c r="B29" s="314"/>
      <c r="C29" s="315">
        <v>0</v>
      </c>
      <c r="D29" s="316"/>
      <c r="E29" s="315">
        <v>2000000</v>
      </c>
      <c r="F29" s="316"/>
    </row>
    <row r="30" spans="1:6" ht="13.2" x14ac:dyDescent="0.3">
      <c r="A30" s="305" t="s">
        <v>473</v>
      </c>
      <c r="B30" s="306"/>
      <c r="C30" s="309">
        <v>84985433</v>
      </c>
      <c r="D30" s="310"/>
      <c r="E30" s="307">
        <v>0</v>
      </c>
      <c r="F30" s="308"/>
    </row>
    <row r="31" spans="1:6" ht="13.2" x14ac:dyDescent="0.3">
      <c r="A31" s="295" t="s">
        <v>88</v>
      </c>
      <c r="B31" s="296"/>
      <c r="C31" s="297">
        <f>SUM(C29:C30)</f>
        <v>84985433</v>
      </c>
      <c r="D31" s="298"/>
      <c r="E31" s="297">
        <f>SUM(E29:E30)</f>
        <v>2000000</v>
      </c>
      <c r="F31" s="298"/>
    </row>
    <row r="32" spans="1:6" ht="13.2" x14ac:dyDescent="0.3">
      <c r="A32" s="293"/>
      <c r="B32" s="294"/>
      <c r="C32" s="293"/>
      <c r="D32" s="294"/>
      <c r="E32" s="293"/>
      <c r="F32" s="294"/>
    </row>
    <row r="33" spans="1:6" ht="13.2" x14ac:dyDescent="0.3">
      <c r="A33" s="299" t="s">
        <v>472</v>
      </c>
      <c r="B33" s="300"/>
      <c r="C33" s="300"/>
      <c r="D33" s="300"/>
      <c r="E33" s="301">
        <f xml:space="preserve"> C30+C29-E29</f>
        <v>82985433</v>
      </c>
      <c r="F33" s="302"/>
    </row>
    <row r="34" spans="1:6" ht="13.2" x14ac:dyDescent="0.3">
      <c r="A34" s="293"/>
      <c r="B34" s="294"/>
      <c r="C34" s="293"/>
      <c r="D34" s="294"/>
      <c r="E34" s="293"/>
      <c r="F34" s="294"/>
    </row>
    <row r="35" spans="1:6" ht="13.2" x14ac:dyDescent="0.3">
      <c r="A35" s="295" t="s">
        <v>471</v>
      </c>
      <c r="B35" s="296"/>
      <c r="C35" s="297">
        <f>C31+C25</f>
        <v>3480246579</v>
      </c>
      <c r="D35" s="298"/>
      <c r="E35" s="297">
        <f>E31+E25</f>
        <v>3480246579</v>
      </c>
      <c r="F35" s="298"/>
    </row>
  </sheetData>
  <mergeCells count="87">
    <mergeCell ref="A1:E1"/>
    <mergeCell ref="A2:E2"/>
    <mergeCell ref="A3:F3"/>
    <mergeCell ref="A4:F4"/>
    <mergeCell ref="A5:F5"/>
    <mergeCell ref="C6:D6"/>
    <mergeCell ref="E6:F6"/>
    <mergeCell ref="A6:B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E31:F31"/>
    <mergeCell ref="A25:B25"/>
    <mergeCell ref="C25:D25"/>
    <mergeCell ref="E25:F25"/>
    <mergeCell ref="A26:F26"/>
    <mergeCell ref="A27:F27"/>
    <mergeCell ref="A29:B29"/>
    <mergeCell ref="C29:D29"/>
    <mergeCell ref="E29:F29"/>
    <mergeCell ref="A30:B30"/>
    <mergeCell ref="C30:D30"/>
    <mergeCell ref="E30:F30"/>
    <mergeCell ref="A31:B31"/>
    <mergeCell ref="C31:D31"/>
    <mergeCell ref="A34:B34"/>
    <mergeCell ref="C34:D34"/>
    <mergeCell ref="E34:F34"/>
    <mergeCell ref="A35:B35"/>
    <mergeCell ref="C35:D35"/>
    <mergeCell ref="E35:F35"/>
    <mergeCell ref="A32:B32"/>
    <mergeCell ref="C32:D32"/>
    <mergeCell ref="E32:F32"/>
    <mergeCell ref="E33:F33"/>
    <mergeCell ref="A33:D3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topLeftCell="A13" workbookViewId="0">
      <selection activeCell="D23" sqref="D23"/>
    </sheetView>
  </sheetViews>
  <sheetFormatPr baseColWidth="10" defaultRowHeight="10.199999999999999" x14ac:dyDescent="0.3"/>
  <cols>
    <col min="1" max="1" width="3.88671875" style="1" bestFit="1" customWidth="1"/>
    <col min="2" max="2" width="50.88671875" style="1" bestFit="1" customWidth="1"/>
    <col min="3" max="5" width="20.77734375" style="1" customWidth="1"/>
    <col min="6" max="16384" width="11.5546875" style="1"/>
  </cols>
  <sheetData>
    <row r="1" spans="1:5" ht="13.2" x14ac:dyDescent="0.3">
      <c r="A1" s="276" t="s">
        <v>450</v>
      </c>
      <c r="B1" s="277"/>
      <c r="C1" s="277"/>
      <c r="D1" s="277"/>
      <c r="E1" s="61" t="s">
        <v>449</v>
      </c>
    </row>
    <row r="2" spans="1:5" ht="13.2" x14ac:dyDescent="0.3">
      <c r="A2" s="276" t="s">
        <v>470</v>
      </c>
      <c r="B2" s="277"/>
      <c r="C2" s="277"/>
      <c r="D2" s="277"/>
      <c r="E2" s="61">
        <v>3</v>
      </c>
    </row>
    <row r="3" spans="1:5" ht="13.2" x14ac:dyDescent="0.3">
      <c r="A3" s="339" t="s">
        <v>74</v>
      </c>
      <c r="B3" s="340"/>
      <c r="C3" s="340"/>
      <c r="D3" s="340"/>
      <c r="E3" s="340"/>
    </row>
    <row r="4" spans="1:5" ht="20.399999999999999" x14ac:dyDescent="0.3">
      <c r="A4" s="167" t="s">
        <v>433</v>
      </c>
      <c r="B4" s="96" t="s">
        <v>113</v>
      </c>
      <c r="C4" s="96" t="s">
        <v>432</v>
      </c>
      <c r="D4" s="118" t="s">
        <v>647</v>
      </c>
      <c r="E4" s="96" t="s">
        <v>431</v>
      </c>
    </row>
    <row r="5" spans="1:5" x14ac:dyDescent="0.3">
      <c r="A5" s="101"/>
      <c r="B5" s="101"/>
      <c r="C5" s="166" t="s">
        <v>430</v>
      </c>
      <c r="D5" s="166" t="s">
        <v>429</v>
      </c>
      <c r="E5" s="101" t="s">
        <v>428</v>
      </c>
    </row>
    <row r="6" spans="1:5" ht="13.2" x14ac:dyDescent="0.3">
      <c r="A6" s="341" t="s">
        <v>469</v>
      </c>
      <c r="B6" s="342"/>
      <c r="C6" s="43">
        <v>799458513</v>
      </c>
      <c r="D6" s="43">
        <v>0</v>
      </c>
      <c r="E6" s="43">
        <v>102580433</v>
      </c>
    </row>
    <row r="7" spans="1:5" ht="13.2" x14ac:dyDescent="0.3">
      <c r="A7" s="321" t="s">
        <v>426</v>
      </c>
      <c r="B7" s="322"/>
      <c r="C7" s="102">
        <v>799458513</v>
      </c>
      <c r="D7" s="102">
        <v>0</v>
      </c>
      <c r="E7" s="102">
        <v>102580433</v>
      </c>
    </row>
    <row r="8" spans="1:5" x14ac:dyDescent="0.3">
      <c r="A8" s="132" t="s">
        <v>62</v>
      </c>
      <c r="B8" s="165" t="s">
        <v>61</v>
      </c>
      <c r="C8" s="39">
        <v>0</v>
      </c>
      <c r="D8" s="39">
        <v>0</v>
      </c>
      <c r="E8" s="39">
        <v>0</v>
      </c>
    </row>
    <row r="9" spans="1:5" x14ac:dyDescent="0.3">
      <c r="A9" s="132" t="s">
        <v>446</v>
      </c>
      <c r="B9" s="165" t="s">
        <v>445</v>
      </c>
      <c r="C9" s="39">
        <v>0</v>
      </c>
      <c r="D9" s="39">
        <v>0</v>
      </c>
      <c r="E9" s="39">
        <v>0</v>
      </c>
    </row>
    <row r="10" spans="1:5" x14ac:dyDescent="0.3">
      <c r="A10" s="132" t="s">
        <v>67</v>
      </c>
      <c r="B10" s="165" t="s">
        <v>444</v>
      </c>
      <c r="C10" s="39">
        <v>4100000</v>
      </c>
      <c r="D10" s="39">
        <v>0</v>
      </c>
      <c r="E10" s="39">
        <v>4130000</v>
      </c>
    </row>
    <row r="11" spans="1:5" x14ac:dyDescent="0.3">
      <c r="A11" s="132" t="s">
        <v>443</v>
      </c>
      <c r="B11" s="165" t="s">
        <v>468</v>
      </c>
      <c r="C11" s="39">
        <v>8000000</v>
      </c>
      <c r="D11" s="39">
        <v>0</v>
      </c>
      <c r="E11" s="39">
        <v>5580000</v>
      </c>
    </row>
    <row r="12" spans="1:5" x14ac:dyDescent="0.3">
      <c r="A12" s="132" t="s">
        <v>441</v>
      </c>
      <c r="B12" s="165" t="s">
        <v>440</v>
      </c>
      <c r="C12" s="39">
        <v>0</v>
      </c>
      <c r="D12" s="39">
        <v>0</v>
      </c>
      <c r="E12" s="39">
        <v>0</v>
      </c>
    </row>
    <row r="13" spans="1:5" x14ac:dyDescent="0.3">
      <c r="A13" s="132" t="s">
        <v>439</v>
      </c>
      <c r="B13" s="165" t="s">
        <v>438</v>
      </c>
      <c r="C13" s="39">
        <v>106949022</v>
      </c>
      <c r="D13" s="39">
        <v>0</v>
      </c>
      <c r="E13" s="39">
        <v>38794040</v>
      </c>
    </row>
    <row r="14" spans="1:5" x14ac:dyDescent="0.3">
      <c r="A14" s="132" t="s">
        <v>437</v>
      </c>
      <c r="B14" s="165" t="s">
        <v>436</v>
      </c>
      <c r="C14" s="39">
        <v>0</v>
      </c>
      <c r="D14" s="39">
        <v>0</v>
      </c>
      <c r="E14" s="39">
        <v>0</v>
      </c>
    </row>
    <row r="15" spans="1:5" x14ac:dyDescent="0.3">
      <c r="A15" s="132" t="s">
        <v>435</v>
      </c>
      <c r="B15" s="165" t="s">
        <v>467</v>
      </c>
      <c r="C15" s="39">
        <v>680409491</v>
      </c>
      <c r="D15" s="39">
        <v>0</v>
      </c>
      <c r="E15" s="39">
        <v>54076393</v>
      </c>
    </row>
    <row r="16" spans="1:5" x14ac:dyDescent="0.3">
      <c r="A16" s="132" t="s">
        <v>58</v>
      </c>
      <c r="B16" s="165" t="s">
        <v>57</v>
      </c>
      <c r="C16" s="39">
        <v>0</v>
      </c>
      <c r="D16" s="39">
        <v>0</v>
      </c>
      <c r="E16" s="39">
        <v>0</v>
      </c>
    </row>
    <row r="17" spans="1:5" x14ac:dyDescent="0.3">
      <c r="A17" s="132" t="s">
        <v>56</v>
      </c>
      <c r="B17" s="165" t="s">
        <v>55</v>
      </c>
      <c r="C17" s="39">
        <v>0</v>
      </c>
      <c r="D17" s="39">
        <v>0</v>
      </c>
      <c r="E17" s="39">
        <v>0</v>
      </c>
    </row>
    <row r="18" spans="1:5" x14ac:dyDescent="0.3">
      <c r="A18" s="134" t="s">
        <v>375</v>
      </c>
      <c r="B18" s="164" t="s">
        <v>374</v>
      </c>
      <c r="C18" s="102">
        <v>0</v>
      </c>
      <c r="D18" s="102">
        <v>0</v>
      </c>
      <c r="E18" s="102">
        <v>0</v>
      </c>
    </row>
    <row r="19" spans="1:5" ht="13.2" x14ac:dyDescent="0.3">
      <c r="A19" s="305" t="s">
        <v>411</v>
      </c>
      <c r="B19" s="306"/>
      <c r="C19" s="105">
        <v>0</v>
      </c>
      <c r="D19" s="105">
        <v>0</v>
      </c>
      <c r="E19" s="105">
        <v>0</v>
      </c>
    </row>
    <row r="20" spans="1:5" x14ac:dyDescent="0.3">
      <c r="A20" s="147" t="s">
        <v>373</v>
      </c>
      <c r="B20" s="73" t="s">
        <v>372</v>
      </c>
      <c r="C20" s="144">
        <v>0</v>
      </c>
      <c r="D20" s="144">
        <v>0</v>
      </c>
      <c r="E20" s="144">
        <v>0</v>
      </c>
    </row>
    <row r="21" spans="1:5" x14ac:dyDescent="0.3">
      <c r="A21" s="130" t="s">
        <v>371</v>
      </c>
      <c r="B21" s="69" t="s">
        <v>283</v>
      </c>
      <c r="C21" s="105">
        <v>0</v>
      </c>
      <c r="D21" s="105">
        <v>0</v>
      </c>
      <c r="E21" s="105">
        <v>0</v>
      </c>
    </row>
    <row r="22" spans="1:5" x14ac:dyDescent="0.3">
      <c r="A22" s="168" t="s">
        <v>433</v>
      </c>
    </row>
    <row r="23" spans="1:5" ht="20.399999999999999" x14ac:dyDescent="0.3">
      <c r="A23" s="167" t="s">
        <v>433</v>
      </c>
      <c r="B23" s="96" t="s">
        <v>112</v>
      </c>
      <c r="C23" s="96" t="s">
        <v>432</v>
      </c>
      <c r="D23" s="118" t="s">
        <v>647</v>
      </c>
      <c r="E23" s="96" t="s">
        <v>431</v>
      </c>
    </row>
    <row r="24" spans="1:5" x14ac:dyDescent="0.3">
      <c r="A24" s="101"/>
      <c r="B24" s="101"/>
      <c r="C24" s="166" t="s">
        <v>430</v>
      </c>
      <c r="D24" s="166" t="s">
        <v>429</v>
      </c>
      <c r="E24" s="101" t="s">
        <v>428</v>
      </c>
    </row>
    <row r="25" spans="1:5" ht="13.2" x14ac:dyDescent="0.3">
      <c r="A25" s="341" t="s">
        <v>466</v>
      </c>
      <c r="B25" s="342"/>
      <c r="C25" s="43">
        <v>3857422886</v>
      </c>
      <c r="D25" s="43">
        <v>0</v>
      </c>
      <c r="E25" s="43">
        <v>3480246579</v>
      </c>
    </row>
    <row r="26" spans="1:5" ht="13.2" x14ac:dyDescent="0.3">
      <c r="A26" s="321" t="s">
        <v>426</v>
      </c>
      <c r="B26" s="322"/>
      <c r="C26" s="102">
        <v>3729842536</v>
      </c>
      <c r="D26" s="102">
        <v>0</v>
      </c>
      <c r="E26" s="102">
        <v>3395261146</v>
      </c>
    </row>
    <row r="27" spans="1:5" x14ac:dyDescent="0.3">
      <c r="A27" s="132" t="s">
        <v>465</v>
      </c>
      <c r="B27" s="165" t="s">
        <v>464</v>
      </c>
      <c r="C27" s="39">
        <v>543893779</v>
      </c>
      <c r="D27" s="39">
        <v>0</v>
      </c>
      <c r="E27" s="39">
        <v>606469118</v>
      </c>
    </row>
    <row r="28" spans="1:5" x14ac:dyDescent="0.3">
      <c r="A28" s="132" t="s">
        <v>463</v>
      </c>
      <c r="B28" s="165" t="s">
        <v>462</v>
      </c>
      <c r="C28" s="39">
        <v>1341093901</v>
      </c>
      <c r="D28" s="39">
        <v>0</v>
      </c>
      <c r="E28" s="39">
        <v>1367784480</v>
      </c>
    </row>
    <row r="29" spans="1:5" x14ac:dyDescent="0.3">
      <c r="A29" s="132" t="s">
        <v>461</v>
      </c>
      <c r="B29" s="165" t="s">
        <v>460</v>
      </c>
      <c r="C29" s="39">
        <v>0</v>
      </c>
      <c r="D29" s="39">
        <v>0</v>
      </c>
      <c r="E29" s="39">
        <v>0</v>
      </c>
    </row>
    <row r="30" spans="1:5" x14ac:dyDescent="0.3">
      <c r="A30" s="132" t="s">
        <v>459</v>
      </c>
      <c r="B30" s="165" t="s">
        <v>458</v>
      </c>
      <c r="C30" s="39">
        <v>886509229</v>
      </c>
      <c r="D30" s="39">
        <v>0</v>
      </c>
      <c r="E30" s="39">
        <v>878075846</v>
      </c>
    </row>
    <row r="31" spans="1:5" x14ac:dyDescent="0.3">
      <c r="A31" s="132" t="s">
        <v>457</v>
      </c>
      <c r="B31" s="165" t="s">
        <v>456</v>
      </c>
      <c r="C31" s="39">
        <v>0</v>
      </c>
      <c r="D31" s="39">
        <v>0</v>
      </c>
      <c r="E31" s="39">
        <v>0</v>
      </c>
    </row>
    <row r="32" spans="1:5" x14ac:dyDescent="0.3">
      <c r="A32" s="132" t="s">
        <v>455</v>
      </c>
      <c r="B32" s="165" t="s">
        <v>454</v>
      </c>
      <c r="C32" s="39">
        <v>250000</v>
      </c>
      <c r="D32" s="39">
        <v>0</v>
      </c>
      <c r="E32" s="39">
        <v>287000</v>
      </c>
    </row>
    <row r="33" spans="1:5" x14ac:dyDescent="0.3">
      <c r="A33" s="132" t="s">
        <v>453</v>
      </c>
      <c r="B33" s="165" t="s">
        <v>452</v>
      </c>
      <c r="C33" s="39">
        <v>958095627</v>
      </c>
      <c r="D33" s="39">
        <v>0</v>
      </c>
      <c r="E33" s="39">
        <v>542644702</v>
      </c>
    </row>
    <row r="34" spans="1:5" x14ac:dyDescent="0.3">
      <c r="A34" s="134" t="s">
        <v>286</v>
      </c>
      <c r="B34" s="164" t="s">
        <v>285</v>
      </c>
      <c r="C34" s="102">
        <v>0</v>
      </c>
      <c r="D34" s="102">
        <v>0</v>
      </c>
      <c r="E34" s="102">
        <v>0</v>
      </c>
    </row>
    <row r="35" spans="1:5" ht="13.2" x14ac:dyDescent="0.3">
      <c r="A35" s="305" t="s">
        <v>411</v>
      </c>
      <c r="B35" s="306"/>
      <c r="C35" s="105">
        <v>127580350</v>
      </c>
      <c r="D35" s="105">
        <v>0</v>
      </c>
      <c r="E35" s="105">
        <v>84985433</v>
      </c>
    </row>
    <row r="36" spans="1:5" x14ac:dyDescent="0.3">
      <c r="A36" s="147" t="s">
        <v>284</v>
      </c>
      <c r="B36" s="73" t="s">
        <v>283</v>
      </c>
      <c r="C36" s="144">
        <v>0</v>
      </c>
      <c r="D36" s="144">
        <v>0</v>
      </c>
      <c r="E36" s="144">
        <v>0</v>
      </c>
    </row>
    <row r="37" spans="1:5" x14ac:dyDescent="0.3">
      <c r="A37" s="130" t="s">
        <v>280</v>
      </c>
      <c r="B37" s="69" t="s">
        <v>125</v>
      </c>
      <c r="C37" s="105">
        <v>127580350</v>
      </c>
      <c r="D37" s="105">
        <v>0</v>
      </c>
      <c r="E37" s="105">
        <v>84985433</v>
      </c>
    </row>
    <row r="38" spans="1:5" ht="10.050000000000001" customHeight="1" x14ac:dyDescent="0.3">
      <c r="A38" s="21" t="s">
        <v>451</v>
      </c>
      <c r="B38" s="21"/>
      <c r="C38" s="21"/>
      <c r="D38" s="21"/>
      <c r="E38" s="21"/>
    </row>
    <row r="39" spans="1:5" ht="10.050000000000001" customHeight="1" x14ac:dyDescent="0.3">
      <c r="A39" s="21" t="s">
        <v>648</v>
      </c>
      <c r="B39" s="21"/>
      <c r="C39" s="21"/>
      <c r="D39" s="21"/>
      <c r="E39" s="21"/>
    </row>
    <row r="40" spans="1:5" ht="10.050000000000001" customHeight="1" x14ac:dyDescent="0.3">
      <c r="A40" s="21"/>
      <c r="B40" s="21"/>
      <c r="C40" s="21"/>
      <c r="D40" s="21"/>
      <c r="E40" s="21"/>
    </row>
  </sheetData>
  <mergeCells count="9">
    <mergeCell ref="A1:D1"/>
    <mergeCell ref="A2:D2"/>
    <mergeCell ref="A3:E3"/>
    <mergeCell ref="A35:B35"/>
    <mergeCell ref="A26:B26"/>
    <mergeCell ref="A25:B25"/>
    <mergeCell ref="A19:B19"/>
    <mergeCell ref="A7:B7"/>
    <mergeCell ref="A6:B6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opLeftCell="A10" workbookViewId="0">
      <selection activeCell="A42" sqref="A42"/>
    </sheetView>
  </sheetViews>
  <sheetFormatPr baseColWidth="10" defaultRowHeight="10.199999999999999" x14ac:dyDescent="0.3"/>
  <cols>
    <col min="1" max="1" width="3.5546875" style="1" bestFit="1" customWidth="1"/>
    <col min="2" max="2" width="45.6640625" style="1" bestFit="1" customWidth="1"/>
    <col min="3" max="5" width="20.77734375" style="1" customWidth="1"/>
    <col min="6" max="16384" width="11.5546875" style="1"/>
  </cols>
  <sheetData>
    <row r="1" spans="1:5" ht="13.2" x14ac:dyDescent="0.3">
      <c r="A1" s="276" t="s">
        <v>450</v>
      </c>
      <c r="B1" s="277"/>
      <c r="C1" s="277"/>
      <c r="D1" s="277"/>
      <c r="E1" s="61" t="s">
        <v>449</v>
      </c>
    </row>
    <row r="2" spans="1:5" ht="13.2" x14ac:dyDescent="0.3">
      <c r="A2" s="276" t="s">
        <v>448</v>
      </c>
      <c r="B2" s="277"/>
      <c r="C2" s="277"/>
      <c r="D2" s="277"/>
      <c r="E2" s="61">
        <v>3</v>
      </c>
    </row>
    <row r="3" spans="1:5" ht="13.2" x14ac:dyDescent="0.3">
      <c r="A3" s="339" t="s">
        <v>73</v>
      </c>
      <c r="B3" s="340"/>
      <c r="C3" s="340"/>
      <c r="D3" s="340"/>
      <c r="E3" s="340"/>
    </row>
    <row r="4" spans="1:5" ht="20.399999999999999" x14ac:dyDescent="0.3">
      <c r="A4" s="167" t="s">
        <v>433</v>
      </c>
      <c r="B4" s="96" t="s">
        <v>113</v>
      </c>
      <c r="C4" s="96" t="s">
        <v>432</v>
      </c>
      <c r="D4" s="118" t="s">
        <v>647</v>
      </c>
      <c r="E4" s="96" t="s">
        <v>431</v>
      </c>
    </row>
    <row r="5" spans="1:5" x14ac:dyDescent="0.3">
      <c r="A5" s="101"/>
      <c r="B5" s="101"/>
      <c r="C5" s="166" t="s">
        <v>430</v>
      </c>
      <c r="D5" s="166" t="s">
        <v>429</v>
      </c>
      <c r="E5" s="101" t="s">
        <v>428</v>
      </c>
    </row>
    <row r="6" spans="1:5" ht="13.2" x14ac:dyDescent="0.3">
      <c r="A6" s="341" t="s">
        <v>447</v>
      </c>
      <c r="B6" s="342"/>
      <c r="C6" s="43">
        <v>799458513</v>
      </c>
      <c r="D6" s="43">
        <v>0</v>
      </c>
      <c r="E6" s="43">
        <v>102580433</v>
      </c>
    </row>
    <row r="7" spans="1:5" ht="13.2" x14ac:dyDescent="0.3">
      <c r="A7" s="321" t="s">
        <v>426</v>
      </c>
      <c r="B7" s="322"/>
      <c r="C7" s="102">
        <v>671878163</v>
      </c>
      <c r="D7" s="102">
        <v>0</v>
      </c>
      <c r="E7" s="102">
        <v>17595000</v>
      </c>
    </row>
    <row r="8" spans="1:5" x14ac:dyDescent="0.3">
      <c r="A8" s="132" t="s">
        <v>62</v>
      </c>
      <c r="B8" s="165" t="s">
        <v>61</v>
      </c>
      <c r="C8" s="39">
        <v>0</v>
      </c>
      <c r="D8" s="39">
        <v>0</v>
      </c>
      <c r="E8" s="39">
        <v>0</v>
      </c>
    </row>
    <row r="9" spans="1:5" x14ac:dyDescent="0.3">
      <c r="A9" s="132" t="s">
        <v>446</v>
      </c>
      <c r="B9" s="165" t="s">
        <v>445</v>
      </c>
      <c r="C9" s="39">
        <v>669878163</v>
      </c>
      <c r="D9" s="39">
        <v>0</v>
      </c>
      <c r="E9" s="39">
        <v>15595000</v>
      </c>
    </row>
    <row r="10" spans="1:5" x14ac:dyDescent="0.3">
      <c r="A10" s="132" t="s">
        <v>67</v>
      </c>
      <c r="B10" s="165" t="s">
        <v>444</v>
      </c>
      <c r="C10" s="39">
        <v>0</v>
      </c>
      <c r="D10" s="39">
        <v>0</v>
      </c>
      <c r="E10" s="39">
        <v>0</v>
      </c>
    </row>
    <row r="11" spans="1:5" x14ac:dyDescent="0.3">
      <c r="A11" s="132" t="s">
        <v>443</v>
      </c>
      <c r="B11" s="165" t="s">
        <v>442</v>
      </c>
      <c r="C11" s="39">
        <v>0</v>
      </c>
      <c r="D11" s="39">
        <v>0</v>
      </c>
      <c r="E11" s="39">
        <v>0</v>
      </c>
    </row>
    <row r="12" spans="1:5" x14ac:dyDescent="0.3">
      <c r="A12" s="132" t="s">
        <v>441</v>
      </c>
      <c r="B12" s="165" t="s">
        <v>440</v>
      </c>
      <c r="C12" s="39">
        <v>0</v>
      </c>
      <c r="D12" s="39">
        <v>0</v>
      </c>
      <c r="E12" s="39">
        <v>0</v>
      </c>
    </row>
    <row r="13" spans="1:5" x14ac:dyDescent="0.3">
      <c r="A13" s="132" t="s">
        <v>439</v>
      </c>
      <c r="B13" s="165" t="s">
        <v>438</v>
      </c>
      <c r="C13" s="39">
        <v>0</v>
      </c>
      <c r="D13" s="39">
        <v>0</v>
      </c>
      <c r="E13" s="39">
        <v>0</v>
      </c>
    </row>
    <row r="14" spans="1:5" x14ac:dyDescent="0.3">
      <c r="A14" s="132" t="s">
        <v>437</v>
      </c>
      <c r="B14" s="165" t="s">
        <v>436</v>
      </c>
      <c r="C14" s="39">
        <v>0</v>
      </c>
      <c r="D14" s="39">
        <v>0</v>
      </c>
      <c r="E14" s="39">
        <v>0</v>
      </c>
    </row>
    <row r="15" spans="1:5" x14ac:dyDescent="0.3">
      <c r="A15" s="132" t="s">
        <v>435</v>
      </c>
      <c r="B15" s="165" t="s">
        <v>434</v>
      </c>
      <c r="C15" s="39">
        <v>0</v>
      </c>
      <c r="D15" s="39">
        <v>0</v>
      </c>
      <c r="E15" s="39">
        <v>0</v>
      </c>
    </row>
    <row r="16" spans="1:5" x14ac:dyDescent="0.3">
      <c r="A16" s="132" t="s">
        <v>56</v>
      </c>
      <c r="B16" s="165" t="s">
        <v>55</v>
      </c>
      <c r="C16" s="39">
        <v>0</v>
      </c>
      <c r="D16" s="39">
        <v>0</v>
      </c>
      <c r="E16" s="39">
        <v>0</v>
      </c>
    </row>
    <row r="17" spans="1:5" x14ac:dyDescent="0.3">
      <c r="A17" s="132" t="s">
        <v>375</v>
      </c>
      <c r="B17" s="165" t="s">
        <v>374</v>
      </c>
      <c r="C17" s="39">
        <v>0</v>
      </c>
      <c r="D17" s="39">
        <v>0</v>
      </c>
      <c r="E17" s="39">
        <v>0</v>
      </c>
    </row>
    <row r="18" spans="1:5" x14ac:dyDescent="0.3">
      <c r="A18" s="134" t="s">
        <v>30</v>
      </c>
      <c r="B18" s="164" t="s">
        <v>327</v>
      </c>
      <c r="C18" s="102">
        <v>2000000</v>
      </c>
      <c r="D18" s="102">
        <v>0</v>
      </c>
      <c r="E18" s="102">
        <v>2000000</v>
      </c>
    </row>
    <row r="19" spans="1:5" ht="13.2" x14ac:dyDescent="0.3">
      <c r="A19" s="305" t="s">
        <v>411</v>
      </c>
      <c r="B19" s="306"/>
      <c r="C19" s="105">
        <v>127580350</v>
      </c>
      <c r="D19" s="105">
        <v>0</v>
      </c>
      <c r="E19" s="105">
        <v>84985433</v>
      </c>
    </row>
    <row r="20" spans="1:5" x14ac:dyDescent="0.3">
      <c r="A20" s="147" t="s">
        <v>373</v>
      </c>
      <c r="B20" s="73" t="s">
        <v>372</v>
      </c>
      <c r="C20" s="144">
        <v>0</v>
      </c>
      <c r="D20" s="144">
        <v>0</v>
      </c>
      <c r="E20" s="144">
        <v>0</v>
      </c>
    </row>
    <row r="21" spans="1:5" x14ac:dyDescent="0.3">
      <c r="A21" s="147" t="s">
        <v>371</v>
      </c>
      <c r="B21" s="73" t="s">
        <v>283</v>
      </c>
      <c r="C21" s="144">
        <v>0</v>
      </c>
      <c r="D21" s="144">
        <v>0</v>
      </c>
      <c r="E21" s="144">
        <v>0</v>
      </c>
    </row>
    <row r="22" spans="1:5" x14ac:dyDescent="0.3">
      <c r="A22" s="130" t="s">
        <v>27</v>
      </c>
      <c r="B22" s="69" t="s">
        <v>328</v>
      </c>
      <c r="C22" s="105">
        <v>127580350</v>
      </c>
      <c r="D22" s="105">
        <v>0</v>
      </c>
      <c r="E22" s="105">
        <v>84985433</v>
      </c>
    </row>
    <row r="23" spans="1:5" x14ac:dyDescent="0.3">
      <c r="A23" s="168" t="s">
        <v>433</v>
      </c>
    </row>
    <row r="24" spans="1:5" ht="20.399999999999999" x14ac:dyDescent="0.3">
      <c r="A24" s="167" t="s">
        <v>433</v>
      </c>
      <c r="B24" s="96" t="s">
        <v>112</v>
      </c>
      <c r="C24" s="96" t="s">
        <v>432</v>
      </c>
      <c r="D24" s="118" t="s">
        <v>647</v>
      </c>
      <c r="E24" s="96" t="s">
        <v>431</v>
      </c>
    </row>
    <row r="25" spans="1:5" x14ac:dyDescent="0.3">
      <c r="A25" s="101"/>
      <c r="B25" s="101"/>
      <c r="C25" s="166" t="s">
        <v>430</v>
      </c>
      <c r="D25" s="166" t="s">
        <v>429</v>
      </c>
      <c r="E25" s="101" t="s">
        <v>428</v>
      </c>
    </row>
    <row r="26" spans="1:5" ht="13.2" x14ac:dyDescent="0.3">
      <c r="A26" s="341" t="s">
        <v>427</v>
      </c>
      <c r="B26" s="342"/>
      <c r="C26" s="43">
        <v>3857422886</v>
      </c>
      <c r="D26" s="43">
        <v>0</v>
      </c>
      <c r="E26" s="43">
        <v>3480246579</v>
      </c>
    </row>
    <row r="27" spans="1:5" ht="13.2" x14ac:dyDescent="0.3">
      <c r="A27" s="321" t="s">
        <v>426</v>
      </c>
      <c r="B27" s="322"/>
      <c r="C27" s="102">
        <v>3855422886</v>
      </c>
      <c r="D27" s="102">
        <v>0</v>
      </c>
      <c r="E27" s="102">
        <v>3478246579</v>
      </c>
    </row>
    <row r="28" spans="1:5" x14ac:dyDescent="0.3">
      <c r="A28" s="132" t="s">
        <v>425</v>
      </c>
      <c r="B28" s="165" t="s">
        <v>424</v>
      </c>
      <c r="C28" s="39">
        <v>324900000</v>
      </c>
      <c r="D28" s="39">
        <v>0</v>
      </c>
      <c r="E28" s="39">
        <v>312100000</v>
      </c>
    </row>
    <row r="29" spans="1:5" x14ac:dyDescent="0.3">
      <c r="A29" s="132" t="s">
        <v>423</v>
      </c>
      <c r="B29" s="165" t="s">
        <v>259</v>
      </c>
      <c r="C29" s="39">
        <v>185050000</v>
      </c>
      <c r="D29" s="39">
        <v>0</v>
      </c>
      <c r="E29" s="39">
        <v>184550000</v>
      </c>
    </row>
    <row r="30" spans="1:5" x14ac:dyDescent="0.3">
      <c r="A30" s="132" t="s">
        <v>422</v>
      </c>
      <c r="B30" s="165" t="s">
        <v>421</v>
      </c>
      <c r="C30" s="39">
        <v>1963450700</v>
      </c>
      <c r="D30" s="39">
        <v>0</v>
      </c>
      <c r="E30" s="39">
        <v>2022609700</v>
      </c>
    </row>
    <row r="31" spans="1:5" x14ac:dyDescent="0.3">
      <c r="A31" s="132" t="s">
        <v>420</v>
      </c>
      <c r="B31" s="165" t="s">
        <v>291</v>
      </c>
      <c r="C31" s="39">
        <v>1245072186</v>
      </c>
      <c r="D31" s="39">
        <v>0</v>
      </c>
      <c r="E31" s="39">
        <v>830986879</v>
      </c>
    </row>
    <row r="32" spans="1:5" x14ac:dyDescent="0.3">
      <c r="A32" s="132" t="s">
        <v>419</v>
      </c>
      <c r="B32" s="165" t="s">
        <v>418</v>
      </c>
      <c r="C32" s="39">
        <v>0</v>
      </c>
      <c r="D32" s="39">
        <v>0</v>
      </c>
      <c r="E32" s="39">
        <v>0</v>
      </c>
    </row>
    <row r="33" spans="1:5" x14ac:dyDescent="0.3">
      <c r="A33" s="132" t="s">
        <v>417</v>
      </c>
      <c r="B33" s="165" t="s">
        <v>416</v>
      </c>
      <c r="C33" s="39">
        <v>112000000</v>
      </c>
      <c r="D33" s="39">
        <v>0</v>
      </c>
      <c r="E33" s="39">
        <v>107000000</v>
      </c>
    </row>
    <row r="34" spans="1:5" x14ac:dyDescent="0.3">
      <c r="A34" s="132" t="s">
        <v>415</v>
      </c>
      <c r="B34" s="165" t="s">
        <v>414</v>
      </c>
      <c r="C34" s="39">
        <v>22950000</v>
      </c>
      <c r="D34" s="39">
        <v>0</v>
      </c>
      <c r="E34" s="39">
        <v>21000000</v>
      </c>
    </row>
    <row r="35" spans="1:5" x14ac:dyDescent="0.3">
      <c r="A35" s="132" t="s">
        <v>413</v>
      </c>
      <c r="B35" s="165" t="s">
        <v>412</v>
      </c>
      <c r="C35" s="39">
        <v>2000000</v>
      </c>
      <c r="D35" s="39">
        <v>0</v>
      </c>
      <c r="E35" s="39">
        <v>0</v>
      </c>
    </row>
    <row r="36" spans="1:5" x14ac:dyDescent="0.3">
      <c r="A36" s="134" t="s">
        <v>286</v>
      </c>
      <c r="B36" s="164" t="s">
        <v>285</v>
      </c>
      <c r="C36" s="102">
        <v>0</v>
      </c>
      <c r="D36" s="102">
        <v>0</v>
      </c>
      <c r="E36" s="102">
        <v>0</v>
      </c>
    </row>
    <row r="37" spans="1:5" ht="13.2" x14ac:dyDescent="0.3">
      <c r="A37" s="305" t="s">
        <v>411</v>
      </c>
      <c r="B37" s="306"/>
      <c r="C37" s="105">
        <v>2000000</v>
      </c>
      <c r="D37" s="105">
        <v>0</v>
      </c>
      <c r="E37" s="105">
        <v>2000000</v>
      </c>
    </row>
    <row r="38" spans="1:5" x14ac:dyDescent="0.3">
      <c r="A38" s="130" t="s">
        <v>284</v>
      </c>
      <c r="B38" s="69" t="s">
        <v>283</v>
      </c>
      <c r="C38" s="105">
        <v>2000000</v>
      </c>
      <c r="D38" s="105">
        <v>0</v>
      </c>
      <c r="E38" s="105">
        <v>2000000</v>
      </c>
    </row>
    <row r="39" spans="1:5" ht="10.050000000000001" customHeight="1" x14ac:dyDescent="0.3">
      <c r="A39" s="21" t="s">
        <v>410</v>
      </c>
      <c r="B39" s="21"/>
      <c r="C39" s="21"/>
      <c r="D39" s="21"/>
      <c r="E39" s="21"/>
    </row>
    <row r="40" spans="1:5" ht="10.050000000000001" customHeight="1" x14ac:dyDescent="0.3">
      <c r="A40" s="21" t="s">
        <v>409</v>
      </c>
      <c r="B40" s="21"/>
      <c r="C40" s="21"/>
      <c r="D40" s="21"/>
      <c r="E40" s="21"/>
    </row>
    <row r="41" spans="1:5" ht="10.050000000000001" customHeight="1" x14ac:dyDescent="0.3">
      <c r="A41" s="21" t="s">
        <v>649</v>
      </c>
      <c r="B41" s="21"/>
      <c r="C41" s="21"/>
      <c r="D41" s="21"/>
      <c r="E41" s="21"/>
    </row>
  </sheetData>
  <mergeCells count="9">
    <mergeCell ref="A1:D1"/>
    <mergeCell ref="A2:D2"/>
    <mergeCell ref="A3:E3"/>
    <mergeCell ref="A37:B37"/>
    <mergeCell ref="A27:B27"/>
    <mergeCell ref="A26:B26"/>
    <mergeCell ref="A19:B19"/>
    <mergeCell ref="A7:B7"/>
    <mergeCell ref="A6:B6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37</vt:i4>
      </vt:variant>
      <vt:variant>
        <vt:lpstr>Plages nommées</vt:lpstr>
      </vt:variant>
      <vt:variant>
        <vt:i4>33</vt:i4>
      </vt:variant>
    </vt:vector>
  </HeadingPairs>
  <TitlesOfParts>
    <vt:vector size="70" baseType="lpstr">
      <vt:lpstr>Feuil1</vt:lpstr>
      <vt:lpstr>Pagfnc2</vt:lpstr>
      <vt:lpstr>Pagfnc3 </vt:lpstr>
      <vt:lpstr>pagfnc5</vt:lpstr>
      <vt:lpstr>pagfnc6</vt:lpstr>
      <vt:lpstr>pagfnc8</vt:lpstr>
      <vt:lpstr>pagfnc9</vt:lpstr>
      <vt:lpstr>pagfnc10</vt:lpstr>
      <vt:lpstr>pagfnc11</vt:lpstr>
      <vt:lpstr>Pagfnc12</vt:lpstr>
      <vt:lpstr>pagfnc13</vt:lpstr>
      <vt:lpstr>pagfnc14</vt:lpstr>
      <vt:lpstr>pagfnc16</vt:lpstr>
      <vt:lpstr>pagfnc17</vt:lpstr>
      <vt:lpstr>pagfnc21</vt:lpstr>
      <vt:lpstr>pagfnc22</vt:lpstr>
      <vt:lpstr>pagfnc23</vt:lpstr>
      <vt:lpstr>pagfnc24</vt:lpstr>
      <vt:lpstr>pagfnc25</vt:lpstr>
      <vt:lpstr>pagfnc29</vt:lpstr>
      <vt:lpstr>pagfnc31</vt:lpstr>
      <vt:lpstr>pagfnc32</vt:lpstr>
      <vt:lpstr>pagfnc33</vt:lpstr>
      <vt:lpstr>pagfnc34</vt:lpstr>
      <vt:lpstr>pagfnc35</vt:lpstr>
      <vt:lpstr>pagfnc37</vt:lpstr>
      <vt:lpstr>pagfnc38</vt:lpstr>
      <vt:lpstr>pagfnc39</vt:lpstr>
      <vt:lpstr>pagfnc40</vt:lpstr>
      <vt:lpstr>pagfnc41</vt:lpstr>
      <vt:lpstr>pagfnc43</vt:lpstr>
      <vt:lpstr>pagfnc45</vt:lpstr>
      <vt:lpstr>pagfnc46</vt:lpstr>
      <vt:lpstr>pagfnc47</vt:lpstr>
      <vt:lpstr>pagfnc48</vt:lpstr>
      <vt:lpstr>pagfnc61</vt:lpstr>
      <vt:lpstr>pagfnc62</vt:lpstr>
      <vt:lpstr>pagfnc10!Print_Titles</vt:lpstr>
      <vt:lpstr>pagfnc11!Print_Titles</vt:lpstr>
      <vt:lpstr>pagfnc13!Print_Titles</vt:lpstr>
      <vt:lpstr>pagfnc14!Print_Titles</vt:lpstr>
      <vt:lpstr>pagfnc16!Print_Titles</vt:lpstr>
      <vt:lpstr>pagfnc17!Print_Titles</vt:lpstr>
      <vt:lpstr>pagfnc21!Print_Titles</vt:lpstr>
      <vt:lpstr>pagfnc22!Print_Titles</vt:lpstr>
      <vt:lpstr>pagfnc23!Print_Titles</vt:lpstr>
      <vt:lpstr>pagfnc24!Print_Titles</vt:lpstr>
      <vt:lpstr>pagfnc25!Print_Titles</vt:lpstr>
      <vt:lpstr>pagfnc29!Print_Titles</vt:lpstr>
      <vt:lpstr>pagfnc31!Print_Titles</vt:lpstr>
      <vt:lpstr>pagfnc32!Print_Titles</vt:lpstr>
      <vt:lpstr>pagfnc33!Print_Titles</vt:lpstr>
      <vt:lpstr>pagfnc34!Print_Titles</vt:lpstr>
      <vt:lpstr>pagfnc35!Print_Titles</vt:lpstr>
      <vt:lpstr>pagfnc37!Print_Titles</vt:lpstr>
      <vt:lpstr>pagfnc38!Print_Titles</vt:lpstr>
      <vt:lpstr>pagfnc39!Print_Titles</vt:lpstr>
      <vt:lpstr>pagfnc40!Print_Titles</vt:lpstr>
      <vt:lpstr>pagfnc41!Print_Titles</vt:lpstr>
      <vt:lpstr>pagfnc43!Print_Titles</vt:lpstr>
      <vt:lpstr>pagfnc45!Print_Titles</vt:lpstr>
      <vt:lpstr>pagfnc46!Print_Titles</vt:lpstr>
      <vt:lpstr>pagfnc47!Print_Titles</vt:lpstr>
      <vt:lpstr>pagfnc48!Print_Titles</vt:lpstr>
      <vt:lpstr>pagfnc5!Print_Titles</vt:lpstr>
      <vt:lpstr>pagfnc6!Print_Titles</vt:lpstr>
      <vt:lpstr>pagfnc61!Print_Titles</vt:lpstr>
      <vt:lpstr>pagfnc62!Print_Titles</vt:lpstr>
      <vt:lpstr>pagfnc8!Print_Titles</vt:lpstr>
      <vt:lpstr>pagfnc9!Print_Titles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annie.ilalio</dc:creator>
  <cp:lastModifiedBy>annie.ilalio</cp:lastModifiedBy>
  <cp:lastPrinted>2020-01-28T21:24:08Z</cp:lastPrinted>
  <dcterms:created xsi:type="dcterms:W3CDTF">2020-01-27T23:35:54Z</dcterms:created>
  <dcterms:modified xsi:type="dcterms:W3CDTF">2020-01-28T21:24:51Z</dcterms:modified>
</cp:coreProperties>
</file>